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c-srv-01\Contabilidad\ENCARGADA CONTABILIDAD\YINA FRIAS\Balance General Mensual\Balance 2023\5- Balance general al 31-05-2023\"/>
    </mc:Choice>
  </mc:AlternateContent>
  <bookViews>
    <workbookView xWindow="0" yWindow="0" windowWidth="2160" windowHeight="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B41" i="1" l="1"/>
  <c r="D27" i="1"/>
  <c r="D29" i="1" s="1"/>
  <c r="D20" i="1"/>
  <c r="D22" i="1" l="1"/>
  <c r="D32" i="1" s="1"/>
  <c r="D34" i="1" s="1"/>
</calcChain>
</file>

<file path=xl/sharedStrings.xml><?xml version="1.0" encoding="utf-8"?>
<sst xmlns="http://schemas.openxmlformats.org/spreadsheetml/2006/main" count="28" uniqueCount="28">
  <si>
    <t>Comisión Presidencial de Apoyo al Desarrollo Barrial</t>
  </si>
  <si>
    <t>Balance General</t>
  </si>
  <si>
    <t xml:space="preserve"> (Valores en RD$)</t>
  </si>
  <si>
    <t>Activos</t>
  </si>
  <si>
    <t>Activos corrientes</t>
  </si>
  <si>
    <t xml:space="preserve">Efectivo y equivalente de efectivo </t>
  </si>
  <si>
    <t xml:space="preserve">Inventarios </t>
  </si>
  <si>
    <t>Gastos pagados por adelantado</t>
  </si>
  <si>
    <t>Inventarios de bienes adquiridos para cesión</t>
  </si>
  <si>
    <t>Total activos corrientes</t>
  </si>
  <si>
    <t>Activos no corrientes</t>
  </si>
  <si>
    <t xml:space="preserve">Propiedad, planta y equipo neto </t>
  </si>
  <si>
    <t>Total activos no corrientes</t>
  </si>
  <si>
    <t>Total activos</t>
  </si>
  <si>
    <t xml:space="preserve">Pasivos </t>
  </si>
  <si>
    <t xml:space="preserve">Pasivos corrientes </t>
  </si>
  <si>
    <t>Cuentas por pagar corto plazo</t>
  </si>
  <si>
    <t>Total pasivos corrientes</t>
  </si>
  <si>
    <t>Total pasivos</t>
  </si>
  <si>
    <t xml:space="preserve">Patrimonio </t>
  </si>
  <si>
    <t>Patrimonio</t>
  </si>
  <si>
    <t>Total pasivos y patrimonio</t>
  </si>
  <si>
    <t>Rolfi Domingo Rojas Guzmán</t>
  </si>
  <si>
    <t>Presidente CPADB</t>
  </si>
  <si>
    <t>Yina M. Frias Núñez</t>
  </si>
  <si>
    <t>Enc. Sección de Contabilidad</t>
  </si>
  <si>
    <t xml:space="preserve"> Ingrid Karina García Familia</t>
  </si>
  <si>
    <t>Al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</si>
</sst>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Fill="1" applyAlignment="1">
      <alignment vertical="center" wrapText="1"/>
    </xf>
    <xf numFmtId="0" fontId="2" fillId="0" borderId="0" xfId="0" applyFont="1" applyFill="1"/>
    <xf numFmtId="0" fontId="5" fillId="2" borderId="0" xfId="0" applyFont="1" applyFill="1" applyAlignment="1">
      <alignment vertical="center" wrapText="1"/>
    </xf>
    <xf numFmtId="164" fontId="5" fillId="2" borderId="0" xfId="1" applyNumberFormat="1" applyFont="1" applyFill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Fill="1" applyAlignment="1">
      <alignment horizontal="center" vertical="center" wrapText="1"/>
    </xf>
    <xf numFmtId="41" fontId="2" fillId="0" borderId="0" xfId="0" applyNumberFormat="1" applyFont="1"/>
    <xf numFmtId="164" fontId="3" fillId="0" borderId="2" xfId="1" applyNumberFormat="1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4" fillId="0" borderId="0" xfId="0" applyNumberFormat="1" applyFont="1"/>
    <xf numFmtId="43" fontId="3" fillId="2" borderId="2" xfId="1" applyNumberFormat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4" fontId="3" fillId="0" borderId="0" xfId="1" applyNumberFormat="1" applyFont="1" applyFill="1" applyAlignment="1">
      <alignment horizontal="center" vertical="center" wrapText="1"/>
    </xf>
    <xf numFmtId="41" fontId="5" fillId="0" borderId="0" xfId="1" applyNumberFormat="1" applyFont="1" applyFill="1" applyAlignment="1">
      <alignment horizontal="center" vertical="center" wrapText="1"/>
    </xf>
    <xf numFmtId="43" fontId="2" fillId="0" borderId="0" xfId="0" applyNumberFormat="1" applyFont="1" applyFill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2" fillId="0" borderId="0" xfId="2" applyNumberFormat="1" applyFont="1"/>
    <xf numFmtId="0" fontId="2" fillId="0" borderId="0" xfId="0" applyFont="1" applyAlignment="1"/>
    <xf numFmtId="43" fontId="5" fillId="2" borderId="0" xfId="1" applyFont="1" applyFill="1" applyAlignment="1">
      <alignment horizontal="right" vertical="center" wrapText="1"/>
    </xf>
    <xf numFmtId="43" fontId="2" fillId="0" borderId="0" xfId="1" applyFont="1"/>
    <xf numFmtId="43" fontId="2" fillId="0" borderId="0" xfId="0" applyNumberFormat="1" applyFont="1"/>
    <xf numFmtId="4" fontId="2" fillId="0" borderId="0" xfId="0" applyNumberFormat="1" applyFont="1"/>
    <xf numFmtId="164" fontId="2" fillId="0" borderId="0" xfId="0" applyNumberFormat="1" applyFon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6">
    <cellStyle name="Millares" xfId="1" builtinId="3"/>
    <cellStyle name="Millares 2" xfId="4"/>
    <cellStyle name="Millares 2 2 2" xfId="5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CARGADA%20CONTABILIDAD/YINA%20FRIAS/CPADB-ESTADOS%20FINANCIEROS-%20SOPORTES/CPADB-ESTADOS%20FINANCIEROS%202020-SOPORTES/ESTADOS%20FINANCIEROS%20COMISION%20BARRIAL%20PERIODO%202020%20UN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Mov.Activos fijos"/>
      <sheetName val="Dinamico Sumas y Saldos"/>
      <sheetName val="Sumas y Saldos 2019"/>
      <sheetName val="Presupuesto 2019"/>
    </sheetNames>
    <sheetDataSet>
      <sheetData sheetId="0"/>
      <sheetData sheetId="1">
        <row r="45">
          <cell r="B45" t="str">
            <v>Enc. Dpto. Administrativo Financiero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3"/>
  <sheetViews>
    <sheetView tabSelected="1" workbookViewId="0">
      <selection activeCell="D35" sqref="D35"/>
    </sheetView>
  </sheetViews>
  <sheetFormatPr baseColWidth="10" defaultRowHeight="15.75" x14ac:dyDescent="0.25"/>
  <cols>
    <col min="1" max="1" width="4.140625" style="1" customWidth="1"/>
    <col min="2" max="2" width="39.85546875" style="1" customWidth="1"/>
    <col min="3" max="3" width="14" style="1" customWidth="1"/>
    <col min="4" max="4" width="19.7109375" style="1" customWidth="1"/>
    <col min="5" max="5" width="12.42578125" style="1" customWidth="1"/>
    <col min="6" max="6" width="13" style="1" customWidth="1"/>
    <col min="7" max="7" width="11.5703125" style="1" customWidth="1"/>
    <col min="8" max="8" width="11.85546875" style="1" customWidth="1"/>
    <col min="9" max="9" width="14.42578125" style="1" bestFit="1" customWidth="1"/>
    <col min="10" max="10" width="11.42578125" style="1" customWidth="1"/>
    <col min="11" max="16384" width="11.42578125" style="1"/>
  </cols>
  <sheetData>
    <row r="2" spans="2:9" ht="15" customHeight="1" x14ac:dyDescent="0.25"/>
    <row r="3" spans="2:9" ht="3.75" hidden="1" customHeight="1" x14ac:dyDescent="0.25"/>
    <row r="4" spans="2:9" x14ac:dyDescent="0.25">
      <c r="B4" s="35" t="s">
        <v>0</v>
      </c>
      <c r="C4" s="35"/>
      <c r="D4" s="35"/>
      <c r="E4" s="35"/>
    </row>
    <row r="5" spans="2:9" x14ac:dyDescent="0.25">
      <c r="B5" s="35" t="s">
        <v>1</v>
      </c>
      <c r="C5" s="35"/>
      <c r="D5" s="35"/>
      <c r="E5" s="35"/>
    </row>
    <row r="6" spans="2:9" x14ac:dyDescent="0.25">
      <c r="B6" s="35" t="s">
        <v>27</v>
      </c>
      <c r="C6" s="35"/>
      <c r="D6" s="35"/>
      <c r="E6" s="35"/>
    </row>
    <row r="7" spans="2:9" x14ac:dyDescent="0.25">
      <c r="B7" s="35" t="s">
        <v>2</v>
      </c>
      <c r="C7" s="35"/>
      <c r="D7" s="35"/>
      <c r="E7" s="35"/>
    </row>
    <row r="8" spans="2:9" ht="0.75" customHeight="1" x14ac:dyDescent="0.25">
      <c r="B8" s="2"/>
      <c r="C8" s="2"/>
      <c r="D8" s="2"/>
      <c r="E8" s="2"/>
    </row>
    <row r="9" spans="2:9" ht="16.5" customHeight="1" x14ac:dyDescent="0.25">
      <c r="B9" s="3"/>
      <c r="C9" s="3"/>
      <c r="D9" s="4"/>
    </row>
    <row r="10" spans="2:9" s="6" customFormat="1" x14ac:dyDescent="0.25">
      <c r="B10" s="5" t="s">
        <v>3</v>
      </c>
      <c r="C10" s="5"/>
    </row>
    <row r="11" spans="2:9" s="6" customFormat="1" x14ac:dyDescent="0.25">
      <c r="B11" s="5" t="s">
        <v>4</v>
      </c>
      <c r="C11" s="5"/>
    </row>
    <row r="12" spans="2:9" s="6" customFormat="1" x14ac:dyDescent="0.25">
      <c r="B12" s="7" t="s">
        <v>5</v>
      </c>
      <c r="C12" s="7"/>
      <c r="D12" s="28">
        <v>83941.14</v>
      </c>
    </row>
    <row r="13" spans="2:9" s="6" customFormat="1" x14ac:dyDescent="0.25">
      <c r="B13" s="7" t="s">
        <v>6</v>
      </c>
      <c r="C13" s="7"/>
      <c r="D13" s="8">
        <v>3981112.31</v>
      </c>
    </row>
    <row r="14" spans="2:9" x14ac:dyDescent="0.25">
      <c r="B14" s="7" t="s">
        <v>7</v>
      </c>
      <c r="C14" s="7"/>
      <c r="D14" s="30">
        <v>405750.28</v>
      </c>
      <c r="E14" s="8"/>
      <c r="F14" s="29"/>
      <c r="I14" s="16"/>
    </row>
    <row r="15" spans="2:9" ht="18" customHeight="1" x14ac:dyDescent="0.25">
      <c r="B15" s="7" t="s">
        <v>8</v>
      </c>
      <c r="C15" s="7"/>
      <c r="D15" s="8">
        <v>134431910.87780002</v>
      </c>
      <c r="I15" s="16"/>
    </row>
    <row r="16" spans="2:9" s="6" customFormat="1" x14ac:dyDescent="0.25">
      <c r="B16" s="5" t="s">
        <v>9</v>
      </c>
      <c r="C16" s="5"/>
      <c r="D16" s="9">
        <f>SUM(D12:D15)</f>
        <v>138902714.60780001</v>
      </c>
      <c r="E16" s="32"/>
    </row>
    <row r="17" spans="2:10" ht="19.5" customHeight="1" x14ac:dyDescent="0.25">
      <c r="B17" s="10"/>
      <c r="C17" s="10"/>
    </row>
    <row r="18" spans="2:10" x14ac:dyDescent="0.25">
      <c r="B18" s="10" t="s">
        <v>10</v>
      </c>
      <c r="C18" s="10"/>
      <c r="D18" s="31"/>
    </row>
    <row r="19" spans="2:10" x14ac:dyDescent="0.25">
      <c r="B19" s="11" t="s">
        <v>11</v>
      </c>
      <c r="C19" s="11"/>
      <c r="D19" s="12">
        <v>12710168.550000001</v>
      </c>
    </row>
    <row r="20" spans="2:10" x14ac:dyDescent="0.25">
      <c r="B20" s="10" t="s">
        <v>12</v>
      </c>
      <c r="C20" s="10"/>
      <c r="D20" s="9">
        <f>SUM(D19:D19)</f>
        <v>12710168.550000001</v>
      </c>
    </row>
    <row r="21" spans="2:10" ht="16.5" customHeight="1" x14ac:dyDescent="0.25">
      <c r="B21" s="10"/>
      <c r="C21" s="10"/>
      <c r="D21" s="13"/>
    </row>
    <row r="22" spans="2:10" ht="16.5" thickBot="1" x14ac:dyDescent="0.3">
      <c r="B22" s="10" t="s">
        <v>13</v>
      </c>
      <c r="C22" s="10"/>
      <c r="D22" s="14">
        <f>+D16+D20</f>
        <v>151612883.15780002</v>
      </c>
    </row>
    <row r="23" spans="2:10" ht="16.5" thickTop="1" x14ac:dyDescent="0.25">
      <c r="B23" s="10"/>
      <c r="C23" s="10"/>
      <c r="D23" s="15"/>
    </row>
    <row r="24" spans="2:10" x14ac:dyDescent="0.25">
      <c r="B24" s="10" t="s">
        <v>14</v>
      </c>
      <c r="C24" s="10"/>
      <c r="D24" s="13"/>
    </row>
    <row r="25" spans="2:10" x14ac:dyDescent="0.25">
      <c r="B25" s="10" t="s">
        <v>15</v>
      </c>
      <c r="C25" s="10"/>
      <c r="D25" s="13"/>
    </row>
    <row r="26" spans="2:10" x14ac:dyDescent="0.25">
      <c r="B26" s="11" t="s">
        <v>16</v>
      </c>
      <c r="C26" s="11"/>
      <c r="D26" s="16">
        <v>3690567.18</v>
      </c>
    </row>
    <row r="27" spans="2:10" x14ac:dyDescent="0.25">
      <c r="B27" s="10" t="s">
        <v>17</v>
      </c>
      <c r="C27" s="10"/>
      <c r="D27" s="17">
        <f>SUM(D26)</f>
        <v>3690567.18</v>
      </c>
    </row>
    <row r="28" spans="2:10" x14ac:dyDescent="0.25">
      <c r="B28" s="10"/>
      <c r="C28" s="10"/>
      <c r="D28" s="13"/>
    </row>
    <row r="29" spans="2:10" ht="20.25" customHeight="1" thickBot="1" x14ac:dyDescent="0.3">
      <c r="B29" s="10" t="s">
        <v>18</v>
      </c>
      <c r="C29" s="10"/>
      <c r="D29" s="18">
        <f>+D27</f>
        <v>3690567.18</v>
      </c>
      <c r="E29" s="19"/>
      <c r="J29" s="13"/>
    </row>
    <row r="30" spans="2:10" ht="20.25" customHeight="1" thickTop="1" x14ac:dyDescent="0.25">
      <c r="B30" s="10"/>
      <c r="C30" s="10"/>
    </row>
    <row r="31" spans="2:10" x14ac:dyDescent="0.25">
      <c r="B31" s="20" t="s">
        <v>19</v>
      </c>
      <c r="C31" s="20"/>
    </row>
    <row r="32" spans="2:10" x14ac:dyDescent="0.25">
      <c r="B32" s="11" t="s">
        <v>20</v>
      </c>
      <c r="C32" s="11"/>
      <c r="D32" s="21">
        <f>+D22-D29</f>
        <v>147922315.97780001</v>
      </c>
      <c r="I32" s="26"/>
    </row>
    <row r="33" spans="2:9" x14ac:dyDescent="0.25">
      <c r="B33" s="11"/>
      <c r="C33" s="11"/>
      <c r="D33" s="22"/>
      <c r="I33" s="26"/>
    </row>
    <row r="34" spans="2:9" ht="16.5" thickBot="1" x14ac:dyDescent="0.3">
      <c r="B34" s="20" t="s">
        <v>21</v>
      </c>
      <c r="C34" s="20"/>
      <c r="D34" s="14">
        <f>D29+D32</f>
        <v>151612883.15780002</v>
      </c>
      <c r="G34" s="13"/>
    </row>
    <row r="35" spans="2:9" ht="21" customHeight="1" thickTop="1" x14ac:dyDescent="0.25">
      <c r="D35" s="23"/>
    </row>
    <row r="36" spans="2:9" ht="21" customHeight="1" x14ac:dyDescent="0.25"/>
    <row r="37" spans="2:9" ht="21" customHeight="1" x14ac:dyDescent="0.25">
      <c r="B37" s="33" t="s">
        <v>22</v>
      </c>
      <c r="C37" s="33"/>
      <c r="D37" s="33"/>
      <c r="E37" s="33"/>
    </row>
    <row r="38" spans="2:9" ht="16.5" customHeight="1" x14ac:dyDescent="0.25">
      <c r="B38" s="34" t="s">
        <v>23</v>
      </c>
      <c r="C38" s="34"/>
      <c r="D38" s="34"/>
      <c r="E38" s="34"/>
    </row>
    <row r="39" spans="2:9" ht="16.5" customHeight="1" x14ac:dyDescent="0.25">
      <c r="B39" s="24"/>
      <c r="C39" s="24"/>
      <c r="D39" s="24"/>
      <c r="E39" s="24"/>
    </row>
    <row r="40" spans="2:9" x14ac:dyDescent="0.25">
      <c r="B40" s="25" t="s">
        <v>26</v>
      </c>
      <c r="C40" s="25"/>
      <c r="D40" s="33" t="s">
        <v>24</v>
      </c>
      <c r="E40" s="33"/>
      <c r="F40" s="27"/>
    </row>
    <row r="41" spans="2:9" ht="15" customHeight="1" x14ac:dyDescent="0.25">
      <c r="B41" s="24" t="str">
        <f>+'[1]Est. de Rendimiento Fin'!B45</f>
        <v>Enc. Dpto. Administrativo Financiero</v>
      </c>
      <c r="C41" s="24"/>
      <c r="D41" s="34" t="s">
        <v>25</v>
      </c>
      <c r="E41" s="34"/>
    </row>
    <row r="43" spans="2:9" hidden="1" x14ac:dyDescent="0.25"/>
  </sheetData>
  <sheetProtection algorithmName="SHA-512" hashValue="VF02vbknxaN16ne/wtEzOmVPkxM2wUSSNu3z4jHQOxGx5FesbYZeSYexx4CUbAn6Y1cgI9tFePLY1YkxruMlng==" saltValue="siJcw9/qJsUT9DDSlqNmiQ==" spinCount="100000" sheet="1" objects="1" scenarios="1"/>
  <mergeCells count="8">
    <mergeCell ref="D40:E40"/>
    <mergeCell ref="D41:E41"/>
    <mergeCell ref="B4:E4"/>
    <mergeCell ref="B5:E5"/>
    <mergeCell ref="B6:E6"/>
    <mergeCell ref="B7:E7"/>
    <mergeCell ref="B37:E37"/>
    <mergeCell ref="B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Yina Frias</dc:creator>
  <cp:lastModifiedBy>Yina Frias</cp:lastModifiedBy>
  <cp:lastPrinted>2023-06-12T15:13:23Z</cp:lastPrinted>
  <dcterms:created xsi:type="dcterms:W3CDTF">2022-05-04T15:07:44Z</dcterms:created>
  <dcterms:modified xsi:type="dcterms:W3CDTF">2023-06-14T15:43:22Z</dcterms:modified>
</cp:coreProperties>
</file>