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K74" i="1" s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L75" i="1"/>
  <c r="L74" i="1" s="1"/>
  <c r="K75" i="1"/>
  <c r="J75" i="1"/>
  <c r="J74" i="1" s="1"/>
  <c r="I75" i="1"/>
  <c r="H75" i="1"/>
  <c r="H74" i="1" s="1"/>
  <c r="G75" i="1"/>
  <c r="F75" i="1"/>
  <c r="F74" i="1" s="1"/>
  <c r="E75" i="1"/>
  <c r="D75" i="1"/>
  <c r="D74" i="1" s="1"/>
  <c r="C75" i="1"/>
  <c r="B75" i="1"/>
  <c r="B74" i="1" s="1"/>
  <c r="O74" i="1"/>
  <c r="M74" i="1"/>
  <c r="I74" i="1"/>
  <c r="G74" i="1"/>
  <c r="E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P45" i="1" s="1"/>
  <c r="O47" i="1"/>
  <c r="N47" i="1"/>
  <c r="M47" i="1"/>
  <c r="L47" i="1"/>
  <c r="L45" i="1" s="1"/>
  <c r="L9" i="1" s="1"/>
  <c r="L83" i="1" s="1"/>
  <c r="K47" i="1"/>
  <c r="J47" i="1"/>
  <c r="I47" i="1"/>
  <c r="H47" i="1"/>
  <c r="H45" i="1" s="1"/>
  <c r="H9" i="1" s="1"/>
  <c r="H83" i="1" s="1"/>
  <c r="G47" i="1"/>
  <c r="F47" i="1"/>
  <c r="E47" i="1"/>
  <c r="D47" i="1"/>
  <c r="D45" i="1" s="1"/>
  <c r="D9" i="1" s="1"/>
  <c r="D83" i="1" s="1"/>
  <c r="B47" i="1"/>
  <c r="P46" i="1"/>
  <c r="O46" i="1"/>
  <c r="N46" i="1"/>
  <c r="N45" i="1" s="1"/>
  <c r="M46" i="1"/>
  <c r="L46" i="1"/>
  <c r="K46" i="1"/>
  <c r="J46" i="1"/>
  <c r="J45" i="1" s="1"/>
  <c r="I46" i="1"/>
  <c r="H46" i="1"/>
  <c r="G46" i="1"/>
  <c r="F46" i="1"/>
  <c r="F45" i="1" s="1"/>
  <c r="E46" i="1"/>
  <c r="D46" i="1"/>
  <c r="C46" i="1"/>
  <c r="B46" i="1"/>
  <c r="B45" i="1" s="1"/>
  <c r="O45" i="1"/>
  <c r="M45" i="1"/>
  <c r="K45" i="1"/>
  <c r="I45" i="1"/>
  <c r="G45" i="1"/>
  <c r="E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O9" i="1" s="1"/>
  <c r="O83" i="1" s="1"/>
  <c r="N16" i="1"/>
  <c r="M16" i="1"/>
  <c r="L16" i="1"/>
  <c r="K16" i="1"/>
  <c r="K9" i="1" s="1"/>
  <c r="K83" i="1" s="1"/>
  <c r="J16" i="1"/>
  <c r="I16" i="1"/>
  <c r="H16" i="1"/>
  <c r="G16" i="1"/>
  <c r="G9" i="1" s="1"/>
  <c r="G83" i="1" s="1"/>
  <c r="F16" i="1"/>
  <c r="E16" i="1"/>
  <c r="D16" i="1"/>
  <c r="C16" i="1"/>
  <c r="C9" i="1" s="1"/>
  <c r="C83" i="1" s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3" i="1" s="1"/>
  <c r="M10" i="1"/>
  <c r="M9" i="1" s="1"/>
  <c r="M83" i="1" s="1"/>
  <c r="L10" i="1"/>
  <c r="K10" i="1"/>
  <c r="J10" i="1"/>
  <c r="J9" i="1" s="1"/>
  <c r="J83" i="1" s="1"/>
  <c r="I10" i="1"/>
  <c r="I9" i="1" s="1"/>
  <c r="I83" i="1" s="1"/>
  <c r="H10" i="1"/>
  <c r="G10" i="1"/>
  <c r="F10" i="1"/>
  <c r="F9" i="1" s="1"/>
  <c r="F83" i="1" s="1"/>
  <c r="E10" i="1"/>
  <c r="E9" i="1" s="1"/>
  <c r="E83" i="1" s="1"/>
  <c r="D10" i="1"/>
  <c r="C10" i="1"/>
  <c r="B10" i="1"/>
  <c r="B9" i="1" s="1"/>
  <c r="B83" i="1" s="1"/>
  <c r="P52" i="1" l="1"/>
  <c r="P9" i="1" s="1"/>
  <c r="P62" i="1"/>
  <c r="P70" i="1"/>
  <c r="P78" i="1"/>
  <c r="P74" i="1" s="1"/>
  <c r="P67" i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<sst xmlns="http://schemas.openxmlformats.org/spreadsheetml/2006/main" count="112" uniqueCount="112">
  <si>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</si>
  <si>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</si>
  <si>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</si>
  <si>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</si>
  <si>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</si>
  <si>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</si>
  <si>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</si>
  <si>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</si>
  <si>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</si>
  <si>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</si>
  <si>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</si>
  <si>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</si>
  <si>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</si>
  <si>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</si>
  <si>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</si>
  <si>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</si>
  <si>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</si>
  <si>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</si>
  <si>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</si>
  <si>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</si>
  <si>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</si>
  <si>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</si>
  <si>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</si>
  <si>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</si>
  <si>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</si>
  <si>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</si>
  <si>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</si>
  <si>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</si>
  <si>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</si>
  <si>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</si>
  <si>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</si>
  <si>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</si>
  <si>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</si>
  <si>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</si>
  <si>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</si>
  <si>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</si>
  <si>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</si>
  <si>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</si>
  <si>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</si>
  <si>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</si>
  <si>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</si>
  <si>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</si>
  <si>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</si>
  <si>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</si>
  <si>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</si>
  <si>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</si>
  <si>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</si>
  <si>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</si>
  <si>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</si>
  <si>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</si>
  <si>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</si>
  <si>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</si>
  <si>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</si>
  <si>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</si>
  <si>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</si>
  <si>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</si>
  <si>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</si>
  <si>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</si>
  <si>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</si>
  <si>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</si>
  <si>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</si>
  <si>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</si>
  <si>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</si>
  <si>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</si>
  <si>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</si>
  <si>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</si>
  <si>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</si>
  <si>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</si>
  <si>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</si>
  <si>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</si>
  <si>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</si>
  <si>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</si>
  <si>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</si>
  <si>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</si>
  <si>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</si>
  <si>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</si>
  <si>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</si>
  <si>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</si>
  <si>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</si>
  <si>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</si>
  <si>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</si>
  <si>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</si>
  <si>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</si>
  <si>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</si>
  <si>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</si>
  <si>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</si>
  <si>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</si>
  <si>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</si>
  <si>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</si>
  <si>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</si>
  <si>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</si>
  <si>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</si>
  <si>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</si>
  <si>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</si>
  <si>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</si>
  <si>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</si>
  <si>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</si>
  <si>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marzo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</si>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</sst>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087351" y="25400"/>
          <a:ext cx="19113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2324101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06193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20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0</v>
          </cell>
        </row>
        <row r="13">
          <cell r="B13">
            <v>322712213</v>
          </cell>
          <cell r="C13">
            <v>0</v>
          </cell>
        </row>
        <row r="14">
          <cell r="B14">
            <v>29493012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0</v>
          </cell>
        </row>
        <row r="18">
          <cell r="B18">
            <v>91371145</v>
          </cell>
          <cell r="C18">
            <v>0</v>
          </cell>
        </row>
        <row r="19">
          <cell r="B19">
            <v>8120530</v>
          </cell>
          <cell r="C19">
            <v>0</v>
          </cell>
        </row>
        <row r="20">
          <cell r="B20">
            <v>2562000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22498831</v>
          </cell>
          <cell r="C23">
            <v>0</v>
          </cell>
        </row>
        <row r="24">
          <cell r="B24">
            <v>2040965</v>
          </cell>
          <cell r="C24">
            <v>0</v>
          </cell>
        </row>
        <row r="25">
          <cell r="B25">
            <v>4929520</v>
          </cell>
          <cell r="C25">
            <v>0</v>
          </cell>
        </row>
        <row r="26">
          <cell r="B26">
            <v>41528110</v>
          </cell>
          <cell r="C26">
            <v>0</v>
          </cell>
        </row>
        <row r="27">
          <cell r="B27">
            <v>7531189</v>
          </cell>
          <cell r="C27">
            <v>0</v>
          </cell>
        </row>
        <row r="28">
          <cell r="B28">
            <v>230987231</v>
          </cell>
          <cell r="C28">
            <v>0</v>
          </cell>
        </row>
        <row r="29">
          <cell r="B29">
            <v>78133435</v>
          </cell>
          <cell r="C29">
            <v>0</v>
          </cell>
        </row>
        <row r="30">
          <cell r="B30">
            <v>22729622</v>
          </cell>
          <cell r="C30">
            <v>0</v>
          </cell>
        </row>
        <row r="31">
          <cell r="B31">
            <v>2078321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0</v>
          </cell>
        </row>
        <row r="34">
          <cell r="B34">
            <v>26670921</v>
          </cell>
          <cell r="C34">
            <v>0</v>
          </cell>
        </row>
        <row r="35">
          <cell r="B35">
            <v>27824491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0</v>
          </cell>
        </row>
        <row r="38">
          <cell r="B38">
            <v>9700000</v>
          </cell>
          <cell r="C38">
            <v>0</v>
          </cell>
        </row>
        <row r="39">
          <cell r="B39">
            <v>9700000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0</v>
          </cell>
        </row>
        <row r="55">
          <cell r="B55">
            <v>51786276</v>
          </cell>
          <cell r="C55">
            <v>0</v>
          </cell>
        </row>
        <row r="56">
          <cell r="B56">
            <v>6036500</v>
          </cell>
          <cell r="C56">
            <v>0</v>
          </cell>
        </row>
        <row r="57">
          <cell r="B57">
            <v>9503200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0</v>
          </cell>
        </row>
        <row r="60">
          <cell r="B60">
            <v>83700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17205750</v>
          </cell>
          <cell r="C64">
            <v>0</v>
          </cell>
        </row>
        <row r="65">
          <cell r="B65">
            <v>17205750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23362434.280000001</v>
          </cell>
          <cell r="E12">
            <v>45985452.760000005</v>
          </cell>
          <cell r="F12">
            <v>34686659.800000004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104034546.84000002</v>
          </cell>
        </row>
        <row r="13">
          <cell r="D13">
            <v>19591904.920000002</v>
          </cell>
          <cell r="E13">
            <v>42236738.800000004</v>
          </cell>
          <cell r="F13">
            <v>30929904.920000002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759800</v>
          </cell>
          <cell r="F14">
            <v>769800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2980729.3599999994</v>
          </cell>
          <cell r="E17">
            <v>2988913.9599999995</v>
          </cell>
          <cell r="F17">
            <v>2986954.88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1191920.3700000001</v>
          </cell>
          <cell r="E18">
            <v>4492700.01</v>
          </cell>
          <cell r="F18">
            <v>5276179.97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651329.81000000006</v>
          </cell>
          <cell r="F19">
            <v>487657.18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120763.56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30273</v>
          </cell>
          <cell r="E23">
            <v>3702906.64</v>
          </cell>
          <cell r="F23">
            <v>1860772.71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307208.44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334185.44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548700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1737656.2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2648656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234348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160008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1230275.5299999998</v>
          </cell>
          <cell r="F38">
            <v>3020515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1230275.5299999998</v>
          </cell>
          <cell r="F39">
            <v>3020515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94122.7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47984.7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F59">
            <v>46138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1584881.39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1584881.39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79" workbookViewId="0">
      <selection activeCell="H89" sqref="H89"/>
    </sheetView>
  </sheetViews>
  <sheetFormatPr baseColWidth="10" defaultRowHeight="14.5" x14ac:dyDescent="0.35"/>
  <cols>
    <col min="1" max="1" width="39.6328125" customWidth="1"/>
    <col min="2" max="2" width="20.7265625" style="9" bestFit="1" customWidth="1"/>
    <col min="3" max="3" width="22.1796875" style="9" customWidth="1"/>
    <col min="4" max="5" width="13.90625" style="9" customWidth="1"/>
    <col min="6" max="6" width="13.90625" style="9" bestFit="1" customWidth="1"/>
    <col min="7" max="7" width="6" style="9" customWidth="1"/>
    <col min="8" max="8" width="6.81640625" style="9" customWidth="1"/>
    <col min="9" max="9" width="6.453125" style="9" customWidth="1"/>
    <col min="10" max="10" width="5.81640625" style="9" customWidth="1"/>
    <col min="11" max="11" width="8.36328125" style="9" customWidth="1"/>
    <col min="12" max="12" width="11.7265625" style="9" customWidth="1"/>
    <col min="13" max="13" width="8.90625" style="9" customWidth="1"/>
    <col min="14" max="14" width="11.7265625" style="9" customWidth="1"/>
    <col min="15" max="15" width="10.54296875" style="9" bestFit="1" customWidth="1"/>
    <col min="16" max="16" width="17.17968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807880837</v>
      </c>
      <c r="C9" s="19">
        <f t="shared" ref="C9:P9" si="0">C10+C16+C26+C36+C45+C52+C62+C67+C70</f>
        <v>0</v>
      </c>
      <c r="D9" s="19">
        <f t="shared" si="0"/>
        <v>24554354.650000002</v>
      </c>
      <c r="E9" s="19">
        <f t="shared" si="0"/>
        <v>51708428.300000004</v>
      </c>
      <c r="F9" s="19">
        <f t="shared" si="0"/>
        <v>47311014.860000007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123573797.81000002</v>
      </c>
    </row>
    <row r="10" spans="1:16" x14ac:dyDescent="0.35">
      <c r="A10" s="20" t="s">
        <v>23</v>
      </c>
      <c r="B10" s="21">
        <f>'[1]P1 Presupuesto Aprobado'!B12</f>
        <v>387065895</v>
      </c>
      <c r="C10" s="21">
        <f>'[1]P1 Presupuesto Aprobado'!C12</f>
        <v>0</v>
      </c>
      <c r="D10" s="21">
        <f>'[1]P3 Ejecucion '!D12</f>
        <v>23362434.280000001</v>
      </c>
      <c r="E10" s="21">
        <f>'[1]P3 Ejecucion '!E12</f>
        <v>45985452.760000005</v>
      </c>
      <c r="F10" s="21">
        <f>'[1]P3 Ejecucion '!F12</f>
        <v>34686659.800000004</v>
      </c>
      <c r="G10" s="21">
        <f>'[1]P3 Ejecucion '!G12</f>
        <v>0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104034546.84000002</v>
      </c>
    </row>
    <row r="11" spans="1:16" x14ac:dyDescent="0.35">
      <c r="A11" s="22" t="s">
        <v>24</v>
      </c>
      <c r="B11" s="23">
        <f>'[1]P1 Presupuesto Aprobado'!B13</f>
        <v>322712213</v>
      </c>
      <c r="C11" s="23">
        <f>'[1]P1 Presupuesto Aprobado'!C13</f>
        <v>0</v>
      </c>
      <c r="D11" s="23">
        <f>'[1]P3 Ejecucion '!D13</f>
        <v>19591904.920000002</v>
      </c>
      <c r="E11" s="23">
        <f>'[1]P3 Ejecucion '!E13</f>
        <v>42236738.800000004</v>
      </c>
      <c r="F11" s="23">
        <f>'[1]P3 Ejecucion '!F13</f>
        <v>30929904.920000002</v>
      </c>
      <c r="G11" s="23">
        <f>'[1]P3 Ejecucion '!G13</f>
        <v>0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92758548.640000015</v>
      </c>
    </row>
    <row r="12" spans="1:16" x14ac:dyDescent="0.35">
      <c r="A12" s="22" t="s">
        <v>25</v>
      </c>
      <c r="B12" s="23">
        <f>'[1]P1 Presupuesto Aprobado'!B14</f>
        <v>29493012</v>
      </c>
      <c r="C12" s="23">
        <f>'[1]P1 Presupuesto Aprobado'!C14</f>
        <v>0</v>
      </c>
      <c r="D12" s="23">
        <f>'[1]P3 Ejecucion '!D14</f>
        <v>789800</v>
      </c>
      <c r="E12" s="23">
        <f>'[1]P3 Ejecucion '!E14</f>
        <v>759800</v>
      </c>
      <c r="F12" s="23">
        <f>'[1]P3 Ejecucion '!F14</f>
        <v>769800</v>
      </c>
      <c r="G12" s="23">
        <f>'[1]P3 Ejecucion '!G14</f>
        <v>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2319400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34860670</v>
      </c>
      <c r="C15" s="23">
        <f>'[1]P1 Presupuesto Aprobado'!C17</f>
        <v>0</v>
      </c>
      <c r="D15" s="23">
        <f>'[1]P3 Ejecucion '!D17</f>
        <v>2980729.3599999994</v>
      </c>
      <c r="E15" s="23">
        <f>'[1]P3 Ejecucion '!E17</f>
        <v>2988913.9599999995</v>
      </c>
      <c r="F15" s="23">
        <f>'[1]P3 Ejecucion '!F17</f>
        <v>2986954.88</v>
      </c>
      <c r="G15" s="23">
        <f>'[1]P3 Ejecucion '!G17</f>
        <v>0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8956598.1999999993</v>
      </c>
    </row>
    <row r="16" spans="1:16" x14ac:dyDescent="0.35">
      <c r="A16" s="25" t="s">
        <v>29</v>
      </c>
      <c r="B16" s="21">
        <f>'[1]P1 Presupuesto Aprobado'!B18</f>
        <v>91371145</v>
      </c>
      <c r="C16" s="21">
        <f>'[1]P1 Presupuesto Aprobado'!C18</f>
        <v>0</v>
      </c>
      <c r="D16" s="21">
        <f>'[1]P3 Ejecucion '!D18</f>
        <v>1191920.3700000001</v>
      </c>
      <c r="E16" s="21">
        <f>'[1]P3 Ejecucion '!E18</f>
        <v>4492700.01</v>
      </c>
      <c r="F16" s="21">
        <f>'[1]P3 Ejecucion '!F18</f>
        <v>5276179.97</v>
      </c>
      <c r="G16" s="21">
        <f>'[1]P3 Ejecucion '!G18</f>
        <v>0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10960800.35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0</v>
      </c>
      <c r="D17" s="23">
        <f>'[1]P3 Ejecucion '!D19</f>
        <v>1161647.3700000001</v>
      </c>
      <c r="E17" s="23">
        <f>'[1]P3 Ejecucion '!E19</f>
        <v>651329.81000000006</v>
      </c>
      <c r="F17" s="23">
        <f>'[1]P3 Ejecucion '!F19</f>
        <v>487657.18</v>
      </c>
      <c r="G17" s="23">
        <f>'[1]P3 Ejecucion '!G19</f>
        <v>0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2300634.3600000003</v>
      </c>
    </row>
    <row r="18" spans="1:16" ht="29" x14ac:dyDescent="0.35">
      <c r="A18" s="22" t="s">
        <v>31</v>
      </c>
      <c r="B18" s="23">
        <f>'[1]P1 Presupuesto Aprobado'!B20</f>
        <v>2562000</v>
      </c>
      <c r="C18" s="23">
        <f>'[1]P1 Presupuesto Aprobado'!C20</f>
        <v>0</v>
      </c>
      <c r="D18" s="23">
        <f>'[1]P3 Ejecucion '!D20</f>
        <v>0</v>
      </c>
      <c r="E18" s="23">
        <f>'[1]P3 Ejecucion '!E20</f>
        <v>120763.56</v>
      </c>
      <c r="F18" s="23">
        <f>'[1]P3 Ejecucion '!F20</f>
        <v>0</v>
      </c>
      <c r="G18" s="23">
        <f>'[1]P3 Ejecucion '!G20</f>
        <v>0</v>
      </c>
      <c r="H18" s="23">
        <f>'[1]P3 Ejecucion '!H20</f>
        <v>0</v>
      </c>
      <c r="I18" s="23">
        <f>'[1]P3 Ejecucion '!I20</f>
        <v>0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120763.56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22498831</v>
      </c>
      <c r="C21" s="23">
        <f>'[1]P1 Presupuesto Aprobado'!C23</f>
        <v>0</v>
      </c>
      <c r="D21" s="23">
        <f>'[1]P3 Ejecucion '!D23</f>
        <v>30273</v>
      </c>
      <c r="E21" s="23">
        <f>'[1]P3 Ejecucion '!E23</f>
        <v>3702906.64</v>
      </c>
      <c r="F21" s="23">
        <f>'[1]P3 Ejecucion '!F23</f>
        <v>1860772.71</v>
      </c>
      <c r="G21" s="23">
        <f>'[1]P3 Ejecucion '!G23</f>
        <v>0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5593952.3499999996</v>
      </c>
    </row>
    <row r="22" spans="1:16" x14ac:dyDescent="0.35">
      <c r="A22" s="22" t="s">
        <v>35</v>
      </c>
      <c r="B22" s="23">
        <f>'[1]P1 Presupuesto Aprobado'!B24</f>
        <v>2040965</v>
      </c>
      <c r="C22" s="23">
        <f>'[1]P1 Presupuesto Aprobado'!C24</f>
        <v>0</v>
      </c>
      <c r="D22" s="23">
        <f>'[1]P3 Ejecucion '!D24</f>
        <v>0</v>
      </c>
      <c r="E22" s="23">
        <f>'[1]P3 Ejecucion '!E24</f>
        <v>0</v>
      </c>
      <c r="F22" s="23">
        <f>'[1]P3 Ejecucion '!F24</f>
        <v>307208.44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307208.44</v>
      </c>
    </row>
    <row r="23" spans="1:16" ht="43.5" x14ac:dyDescent="0.35">
      <c r="A23" s="22" t="s">
        <v>36</v>
      </c>
      <c r="B23" s="23">
        <f>'[1]P1 Presupuesto Aprobado'!B25</f>
        <v>4929520</v>
      </c>
      <c r="C23" s="23">
        <f>'[1]P1 Presupuesto Aprobado'!C25</f>
        <v>0</v>
      </c>
      <c r="D23" s="23">
        <f>'[1]P3 Ejecucion '!D25</f>
        <v>0</v>
      </c>
      <c r="E23" s="23">
        <f>'[1]P3 Ejecucion '!E25</f>
        <v>0</v>
      </c>
      <c r="F23" s="23">
        <f>'[1]P3 Ejecucion '!F25</f>
        <v>334185.44</v>
      </c>
      <c r="G23" s="23">
        <f>'[1]P3 Ejecucion '!G25</f>
        <v>0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334185.44</v>
      </c>
    </row>
    <row r="24" spans="1:16" ht="29" x14ac:dyDescent="0.35">
      <c r="A24" s="22" t="s">
        <v>37</v>
      </c>
      <c r="B24" s="23">
        <f>'[1]P1 Presupuesto Aprobado'!B26</f>
        <v>41528110</v>
      </c>
      <c r="C24" s="23">
        <f>'[1]P1 Presupuesto Aprobado'!C26</f>
        <v>0</v>
      </c>
      <c r="D24" s="23">
        <f>'[1]P3 Ejecucion '!D26</f>
        <v>0</v>
      </c>
      <c r="E24" s="23">
        <f>'[1]P3 Ejecucion '!E26</f>
        <v>17700</v>
      </c>
      <c r="F24" s="23">
        <f>'[1]P3 Ejecucion '!F26</f>
        <v>548700</v>
      </c>
      <c r="G24" s="23">
        <f>'[1]P3 Ejecucion '!G26</f>
        <v>0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566400</v>
      </c>
    </row>
    <row r="25" spans="1:16" ht="29" x14ac:dyDescent="0.35">
      <c r="A25" s="22" t="s">
        <v>38</v>
      </c>
      <c r="B25" s="23">
        <f>'[1]P1 Presupuesto Aprobado'!B27</f>
        <v>7531189</v>
      </c>
      <c r="C25" s="23">
        <f>'[1]P1 Presupuesto Aprobado'!C27</f>
        <v>0</v>
      </c>
      <c r="D25" s="23">
        <f>'[1]P3 Ejecucion '!D27</f>
        <v>0</v>
      </c>
      <c r="E25" s="23">
        <f>'[1]P3 Ejecucion '!E27</f>
        <v>0</v>
      </c>
      <c r="F25" s="23">
        <f>'[1]P3 Ejecucion '!F27</f>
        <v>1737656.2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1737656.2</v>
      </c>
    </row>
    <row r="26" spans="1:16" x14ac:dyDescent="0.35">
      <c r="A26" s="25" t="s">
        <v>39</v>
      </c>
      <c r="B26" s="21">
        <f>'[1]P1 Presupuesto Aprobado'!B28</f>
        <v>230987231</v>
      </c>
      <c r="C26" s="21">
        <f>'[1]P1 Presupuesto Aprobado'!C28</f>
        <v>0</v>
      </c>
      <c r="D26" s="21">
        <f>'[1]P3 Ejecucion '!D28</f>
        <v>0</v>
      </c>
      <c r="E26" s="21">
        <f>'[1]P3 Ejecucion '!E28</f>
        <v>0</v>
      </c>
      <c r="F26" s="21">
        <f>'[1]P3 Ejecucion '!F28</f>
        <v>2648656</v>
      </c>
      <c r="G26" s="21">
        <f>'[1]P3 Ejecucion '!G28</f>
        <v>0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2648656</v>
      </c>
    </row>
    <row r="27" spans="1:16" ht="29" x14ac:dyDescent="0.35">
      <c r="A27" s="27" t="s">
        <v>40</v>
      </c>
      <c r="B27" s="28">
        <f>'[1]P1 Presupuesto Aprobado'!B29</f>
        <v>78133435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234348</v>
      </c>
      <c r="G27" s="28">
        <f>'[1]P3 Ejecucion '!G29</f>
        <v>0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234348</v>
      </c>
    </row>
    <row r="28" spans="1:16" x14ac:dyDescent="0.35">
      <c r="A28" s="27" t="s">
        <v>41</v>
      </c>
      <c r="B28" s="28">
        <f>'[1]P1 Presupuesto Aprobado'!B30</f>
        <v>22729622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0</v>
      </c>
    </row>
    <row r="29" spans="1:16" ht="29" x14ac:dyDescent="0.35">
      <c r="A29" s="27" t="s">
        <v>42</v>
      </c>
      <c r="B29" s="28">
        <f>'[1]P1 Presupuesto Aprobado'!B31</f>
        <v>2078321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0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0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661600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160008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160008</v>
      </c>
    </row>
    <row r="32" spans="1:16" ht="29" x14ac:dyDescent="0.35">
      <c r="A32" s="27" t="s">
        <v>45</v>
      </c>
      <c r="B32" s="28">
        <f>'[1]P1 Presupuesto Aprobado'!B34</f>
        <v>26670921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0</v>
      </c>
    </row>
    <row r="33" spans="1:16" ht="29" x14ac:dyDescent="0.35">
      <c r="A33" s="22" t="s">
        <v>46</v>
      </c>
      <c r="B33" s="23">
        <f>'[1]P1 Presupuesto Aprobado'!B35</f>
        <v>27824491</v>
      </c>
      <c r="C33" s="23">
        <f>'[1]P1 Presupuesto Aprobado'!C35</f>
        <v>0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2254300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72888841</v>
      </c>
      <c r="C35" s="23">
        <f>'[1]P1 Presupuesto Aprobado'!C37</f>
        <v>0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0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0</v>
      </c>
    </row>
    <row r="36" spans="1:16" x14ac:dyDescent="0.35">
      <c r="A36" s="25" t="s">
        <v>49</v>
      </c>
      <c r="B36" s="21">
        <f>'[1]P1 Presupuesto Aprobado'!B38</f>
        <v>9700000</v>
      </c>
      <c r="C36" s="21">
        <f>'[1]P1 Presupuesto Aprobado'!C38</f>
        <v>0</v>
      </c>
      <c r="D36" s="21">
        <f>'[1]P3 Ejecucion '!D38</f>
        <v>0</v>
      </c>
      <c r="E36" s="21">
        <f>'[1]P3 Ejecucion '!E38</f>
        <v>1230275.5299999998</v>
      </c>
      <c r="F36" s="21">
        <f>'[1]P3 Ejecucion '!F38</f>
        <v>3020515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4250790.5299999993</v>
      </c>
    </row>
    <row r="37" spans="1:16" ht="29" x14ac:dyDescent="0.35">
      <c r="A37" s="22" t="s">
        <v>50</v>
      </c>
      <c r="B37" s="23">
        <f>'[1]P1 Presupuesto Aprobado'!B39</f>
        <v>9700000</v>
      </c>
      <c r="C37" s="23">
        <f>'[1]P1 Presupuesto Aprobado'!C39</f>
        <v>0</v>
      </c>
      <c r="D37" s="23">
        <f>'[1]P3 Ejecucion '!D39</f>
        <v>0</v>
      </c>
      <c r="E37" s="23">
        <f>'[1]P3 Ejecucion '!E39</f>
        <v>1230275.5299999998</v>
      </c>
      <c r="F37" s="23">
        <f>'[1]P3 Ejecucion '!F39</f>
        <v>3020515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4250790.5299999993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ht="29" x14ac:dyDescent="0.35">
      <c r="A52" s="25" t="s">
        <v>65</v>
      </c>
      <c r="B52" s="21">
        <f>'[1]P1 Presupuesto Aprobado'!B54</f>
        <v>71550816</v>
      </c>
      <c r="C52" s="21">
        <f>'[1]P1 Presupuesto Aprobado'!C54</f>
        <v>0</v>
      </c>
      <c r="D52" s="21">
        <f>'[1]P3 Ejecucion '!D54</f>
        <v>0</v>
      </c>
      <c r="E52" s="21">
        <f>'[1]P3 Ejecucion '!E54</f>
        <v>0</v>
      </c>
      <c r="F52" s="21">
        <f>'[1]P3 Ejecucion '!F54</f>
        <v>94122.7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6">P53+P54+P55+P56+P57+P58+P59+P60+P61</f>
        <v>94122.7</v>
      </c>
    </row>
    <row r="53" spans="1:16" x14ac:dyDescent="0.35">
      <c r="A53" s="22" t="s">
        <v>66</v>
      </c>
      <c r="B53" s="23">
        <f>'[1]P1 Presupuesto Aprobado'!B55</f>
        <v>51786276</v>
      </c>
      <c r="C53" s="23">
        <f>'[1]P1 Presupuesto Aprobado'!C55</f>
        <v>0</v>
      </c>
      <c r="D53" s="23">
        <f>'[1]P3 Ejecucion '!D55</f>
        <v>0</v>
      </c>
      <c r="E53" s="23">
        <f>'[1]P3 Ejecucion '!E55</f>
        <v>0</v>
      </c>
      <c r="F53" s="23">
        <f>'[1]P3 Ejecucion '!F55</f>
        <v>47984.7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47984.7</v>
      </c>
    </row>
    <row r="54" spans="1:16" ht="29" x14ac:dyDescent="0.35">
      <c r="A54" s="22" t="s">
        <v>67</v>
      </c>
      <c r="B54" s="23">
        <f>'[1]P1 Presupuesto Aprobado'!B56</f>
        <v>6036500</v>
      </c>
      <c r="C54" s="23">
        <f>'[1]P1 Presupuesto Aprobado'!C56</f>
        <v>0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ht="29" x14ac:dyDescent="0.35">
      <c r="A55" s="22" t="s">
        <v>68</v>
      </c>
      <c r="B55" s="23">
        <f>'[1]P1 Presupuesto Aprobado'!B57</f>
        <v>9503200</v>
      </c>
      <c r="C55" s="23">
        <f>'[1]P1 Presupuesto Aprobado'!C57</f>
        <v>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4064640</v>
      </c>
      <c r="C57" s="23">
        <f>'[1]P1 Presupuesto Aprobado'!C59</f>
        <v>0</v>
      </c>
      <c r="D57" s="23">
        <f>'[1]P3 Ejecucion '!D59</f>
        <v>0</v>
      </c>
      <c r="E57" s="23">
        <f>'[1]P3 Ejecucion '!E59</f>
        <v>0</v>
      </c>
      <c r="F57" s="23">
        <f>'[1]P3 Ejecucion '!F59</f>
        <v>46138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46138</v>
      </c>
    </row>
    <row r="58" spans="1:16" x14ac:dyDescent="0.35">
      <c r="A58" s="22" t="s">
        <v>71</v>
      </c>
      <c r="B58" s="23">
        <f>'[1]P1 Presupuesto Aprobado'!B60</f>
        <v>83700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76500</v>
      </c>
      <c r="C60" s="23">
        <f>'[1]P1 Presupuesto Aprobado'!C62</f>
        <v>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17205750</v>
      </c>
      <c r="C62" s="21">
        <f>'[1]P1 Presupuesto Aprobado'!C64</f>
        <v>0</v>
      </c>
      <c r="D62" s="21">
        <f>'[1]P3 Ejecucion '!D64</f>
        <v>0</v>
      </c>
      <c r="E62" s="21">
        <f>'[1]P3 Ejecucion '!E64</f>
        <v>0</v>
      </c>
      <c r="F62" s="21">
        <f>'[1]P3 Ejecucion '!F64</f>
        <v>1584881.39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7">P63+P64+P65+P66</f>
        <v>1584881.39</v>
      </c>
    </row>
    <row r="63" spans="1:16" x14ac:dyDescent="0.35">
      <c r="A63" s="22" t="s">
        <v>76</v>
      </c>
      <c r="B63" s="23">
        <f>'[1]P1 Presupuesto Aprobado'!B65</f>
        <v>17205750</v>
      </c>
      <c r="C63" s="23">
        <f>'[1]P1 Presupuesto Aprobado'!C65</f>
        <v>0</v>
      </c>
      <c r="D63" s="23">
        <f>'[1]P3 Ejecucion '!D65</f>
        <v>0</v>
      </c>
      <c r="E63" s="23">
        <f>'[1]P3 Ejecucion '!E65</f>
        <v>0</v>
      </c>
      <c r="F63" s="23">
        <f>'[1]P3 Ejecucion '!F65</f>
        <v>1584881.39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1584881.39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9">P71+P72+P73</f>
        <v>0</v>
      </c>
    </row>
    <row r="71" spans="1:16" ht="29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2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3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4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807880837</v>
      </c>
      <c r="C83" s="33">
        <f t="shared" ref="C83:P83" si="15">C9+C74</f>
        <v>0</v>
      </c>
      <c r="D83" s="33">
        <f t="shared" si="15"/>
        <v>24554354.650000002</v>
      </c>
      <c r="E83" s="33">
        <f t="shared" si="15"/>
        <v>51708428.300000004</v>
      </c>
      <c r="F83" s="33">
        <f t="shared" si="15"/>
        <v>47311014.860000007</v>
      </c>
      <c r="G83" s="33">
        <f t="shared" si="15"/>
        <v>0</v>
      </c>
      <c r="H83" s="33">
        <f t="shared" si="15"/>
        <v>0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123573797.81000002</v>
      </c>
    </row>
    <row r="84" spans="1:16" x14ac:dyDescent="0.35">
      <c r="A84" s="34" t="s">
        <v>97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ht="18.5" x14ac:dyDescent="0.45">
      <c r="A85" s="36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9"/>
      <c r="M85" s="39"/>
      <c r="N85" s="39"/>
      <c r="O85" s="39"/>
      <c r="P85" s="39"/>
    </row>
    <row r="86" spans="1:16" x14ac:dyDescent="0.35">
      <c r="A86" s="40" t="s">
        <v>98</v>
      </c>
      <c r="B86" s="41"/>
      <c r="C86" s="41"/>
      <c r="D86" s="41"/>
      <c r="E86" s="41"/>
      <c r="F86" s="41"/>
      <c r="G86" s="41"/>
      <c r="H86" s="41"/>
      <c r="I86" s="42"/>
      <c r="J86" s="42"/>
      <c r="K86" s="42"/>
      <c r="L86" s="42"/>
      <c r="M86" s="42"/>
      <c r="N86" s="42"/>
      <c r="O86" s="42"/>
      <c r="P86" s="41"/>
    </row>
    <row r="87" spans="1:16" x14ac:dyDescent="0.35">
      <c r="A87" s="43" t="s">
        <v>99</v>
      </c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x14ac:dyDescent="0.35">
      <c r="A88" s="43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5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6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/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5" thickBot="1" x14ac:dyDescent="0.4">
      <c r="A95" s="47" t="s">
        <v>106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ht="24.5" thickBot="1" x14ac:dyDescent="0.4">
      <c r="A96" s="49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37" thickBot="1" x14ac:dyDescent="0.4">
      <c r="A97" s="50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85" thickBot="1" x14ac:dyDescent="0.4">
      <c r="A98" s="51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35">
      <c r="A99" s="52"/>
      <c r="B99" s="53"/>
      <c r="C99" s="53"/>
      <c r="D99" s="54"/>
      <c r="E99" s="54"/>
      <c r="F99" s="54"/>
      <c r="G99" s="54"/>
      <c r="H99" s="54"/>
      <c r="I99" s="54"/>
      <c r="J99" s="54"/>
      <c r="K99" s="54"/>
      <c r="L99" s="53"/>
      <c r="M99" s="55"/>
      <c r="N99" s="55"/>
      <c r="O99" s="55"/>
      <c r="P99" s="56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7" t="s">
        <v>110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8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2024-04-01T15:41:28Z</dcterms:created>
  <dcterms:modified xsi:type="dcterms:W3CDTF">2024-04-01T15:46:55Z</dcterms:modified>
</cp:coreProperties>
</file>