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N74" i="1" s="1"/>
  <c r="M75" i="1"/>
  <c r="L75" i="1"/>
  <c r="L74" i="1" s="1"/>
  <c r="K75" i="1"/>
  <c r="J75" i="1"/>
  <c r="J74" i="1" s="1"/>
  <c r="I75" i="1"/>
  <c r="H75" i="1"/>
  <c r="H74" i="1" s="1"/>
  <c r="G75" i="1"/>
  <c r="F75" i="1"/>
  <c r="F74" i="1" s="1"/>
  <c r="E75" i="1"/>
  <c r="D75" i="1"/>
  <c r="D74" i="1" s="1"/>
  <c r="C75" i="1"/>
  <c r="B75" i="1"/>
  <c r="B74" i="1" s="1"/>
  <c r="O74" i="1"/>
  <c r="M74" i="1"/>
  <c r="K74" i="1"/>
  <c r="I74" i="1"/>
  <c r="G74" i="1"/>
  <c r="E74" i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P45" i="1" s="1"/>
  <c r="O47" i="1"/>
  <c r="N47" i="1"/>
  <c r="M47" i="1"/>
  <c r="L47" i="1"/>
  <c r="L45" i="1" s="1"/>
  <c r="L9" i="1" s="1"/>
  <c r="L83" i="1" s="1"/>
  <c r="K47" i="1"/>
  <c r="J47" i="1"/>
  <c r="I47" i="1"/>
  <c r="H47" i="1"/>
  <c r="H45" i="1" s="1"/>
  <c r="H9" i="1" s="1"/>
  <c r="H83" i="1" s="1"/>
  <c r="G47" i="1"/>
  <c r="F47" i="1"/>
  <c r="E47" i="1"/>
  <c r="D47" i="1"/>
  <c r="D45" i="1" s="1"/>
  <c r="D9" i="1" s="1"/>
  <c r="D83" i="1" s="1"/>
  <c r="B47" i="1"/>
  <c r="P46" i="1"/>
  <c r="O46" i="1"/>
  <c r="N46" i="1"/>
  <c r="N45" i="1" s="1"/>
  <c r="M46" i="1"/>
  <c r="L46" i="1"/>
  <c r="K46" i="1"/>
  <c r="J46" i="1"/>
  <c r="J45" i="1" s="1"/>
  <c r="I46" i="1"/>
  <c r="H46" i="1"/>
  <c r="G46" i="1"/>
  <c r="F46" i="1"/>
  <c r="F45" i="1" s="1"/>
  <c r="E46" i="1"/>
  <c r="D46" i="1"/>
  <c r="C46" i="1"/>
  <c r="B46" i="1"/>
  <c r="B45" i="1" s="1"/>
  <c r="O45" i="1"/>
  <c r="M45" i="1"/>
  <c r="K45" i="1"/>
  <c r="I45" i="1"/>
  <c r="G45" i="1"/>
  <c r="E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O9" i="1" s="1"/>
  <c r="O83" i="1" s="1"/>
  <c r="N16" i="1"/>
  <c r="M16" i="1"/>
  <c r="L16" i="1"/>
  <c r="K16" i="1"/>
  <c r="K9" i="1" s="1"/>
  <c r="K83" i="1" s="1"/>
  <c r="J16" i="1"/>
  <c r="I16" i="1"/>
  <c r="H16" i="1"/>
  <c r="G16" i="1"/>
  <c r="G9" i="1" s="1"/>
  <c r="G83" i="1" s="1"/>
  <c r="F16" i="1"/>
  <c r="E16" i="1"/>
  <c r="D16" i="1"/>
  <c r="C16" i="1"/>
  <c r="C9" i="1" s="1"/>
  <c r="C83" i="1" s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M10" i="1"/>
  <c r="M9" i="1" s="1"/>
  <c r="M83" i="1" s="1"/>
  <c r="L10" i="1"/>
  <c r="K10" i="1"/>
  <c r="J10" i="1"/>
  <c r="I10" i="1"/>
  <c r="I9" i="1" s="1"/>
  <c r="I83" i="1" s="1"/>
  <c r="H10" i="1"/>
  <c r="G10" i="1"/>
  <c r="F10" i="1"/>
  <c r="E10" i="1"/>
  <c r="E9" i="1" s="1"/>
  <c r="E83" i="1" s="1"/>
  <c r="D10" i="1"/>
  <c r="C10" i="1"/>
  <c r="B10" i="1"/>
  <c r="P67" i="1" l="1"/>
  <c r="P78" i="1"/>
  <c r="P74" i="1" s="1"/>
  <c r="P9" i="1"/>
  <c r="B9" i="1"/>
  <c r="B83" i="1" s="1"/>
  <c r="F9" i="1"/>
  <c r="F83" i="1" s="1"/>
  <c r="J9" i="1"/>
  <c r="J83" i="1" s="1"/>
  <c r="N9" i="1"/>
  <c r="N83" i="1" s="1"/>
  <c r="P26" i="1"/>
  <c r="P36" i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<sst xmlns="http://schemas.openxmlformats.org/spreadsheetml/2006/main" count="112" uniqueCount="112">
  <si>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</si>
  <si>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</si>
  <si>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</si>
  <si>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</si>
  <si>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</si>
  <si>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</si>
  <si>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</si>
  <si>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</si>
  <si>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</si>
  <si>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</si>
  <si>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</si>
  <si>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</si>
  <si>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</si>
  <si>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</si>
  <si>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</si>
  <si>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</si>
  <si>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</si>
  <si>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</si>
  <si>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</si>
  <si>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</si>
  <si>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</si>
  <si>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</si>
  <si>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</si>
  <si>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</si>
  <si>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</si>
  <si>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</si>
  <si>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</si>
  <si>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</si>
  <si>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</si>
  <si>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</si>
  <si>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</si>
  <si>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</si>
  <si>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</si>
  <si>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</si>
  <si>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</si>
  <si>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</si>
  <si>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</si>
  <si>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</si>
  <si>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</si>
  <si>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</si>
  <si>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</si>
  <si>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</si>
  <si>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</si>
  <si>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</si>
  <si>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</si>
  <si>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</si>
  <si>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</si>
  <si>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</si>
  <si>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</si>
  <si>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</si>
  <si>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</si>
  <si>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</si>
  <si>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</si>
  <si>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</si>
  <si>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</si>
  <si>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</si>
  <si>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</si>
  <si>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</si>
  <si>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</si>
  <si>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</si>
  <si>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</si>
  <si>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</si>
  <si>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</si>
  <si>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</si>
  <si>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</si>
  <si>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</si>
  <si>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</si>
  <si>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</si>
  <si>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</si>
  <si>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</si>
  <si>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</si>
  <si>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</si>
  <si>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</si>
  <si>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</si>
  <si>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</si>
  <si>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</si>
  <si>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</si>
  <si>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</si>
  <si>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</si>
  <si>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</si>
  <si>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</si>
  <si>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</si>
  <si>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</si>
  <si>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</si>
  <si>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</si>
  <si>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</si>
  <si>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</si>
  <si>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</si>
  <si>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</si>
  <si>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</si>
  <si>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</si>
  <si>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</si>
  <si>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</si>
  <si>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</si>
  <si>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</si>
  <si>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</si>
  <si>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</si>
  <si>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mayo 2024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</si>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</sst>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135101" y="25400"/>
          <a:ext cx="19113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2406651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14448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980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Plantilla%20presupuesto%20y%20ejecuci&#243;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387065895</v>
          </cell>
          <cell r="C12">
            <v>394444911</v>
          </cell>
        </row>
        <row r="13">
          <cell r="B13">
            <v>322712213</v>
          </cell>
          <cell r="C13">
            <v>320872999</v>
          </cell>
        </row>
        <row r="14">
          <cell r="B14">
            <v>29493012</v>
          </cell>
          <cell r="C14">
            <v>36872028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34860670</v>
          </cell>
          <cell r="C17">
            <v>36699884</v>
          </cell>
        </row>
        <row r="18">
          <cell r="B18">
            <v>91371145</v>
          </cell>
          <cell r="C18">
            <v>79371884</v>
          </cell>
        </row>
        <row r="19">
          <cell r="B19">
            <v>8120530</v>
          </cell>
          <cell r="C19">
            <v>8659406</v>
          </cell>
        </row>
        <row r="20">
          <cell r="B20">
            <v>2562000</v>
          </cell>
          <cell r="C20">
            <v>2562000</v>
          </cell>
        </row>
        <row r="21">
          <cell r="B21">
            <v>2160000</v>
          </cell>
          <cell r="C21">
            <v>2510937.6</v>
          </cell>
        </row>
        <row r="22">
          <cell r="B22">
            <v>0</v>
          </cell>
          <cell r="C22">
            <v>94389</v>
          </cell>
        </row>
        <row r="23">
          <cell r="B23">
            <v>22498831</v>
          </cell>
          <cell r="C23">
            <v>22359331</v>
          </cell>
        </row>
        <row r="24">
          <cell r="B24">
            <v>2040965</v>
          </cell>
          <cell r="C24">
            <v>2040965</v>
          </cell>
        </row>
        <row r="25">
          <cell r="B25">
            <v>4929520</v>
          </cell>
          <cell r="C25">
            <v>3529520</v>
          </cell>
        </row>
        <row r="26">
          <cell r="B26">
            <v>41528110</v>
          </cell>
          <cell r="C26">
            <v>30084146.399999999</v>
          </cell>
        </row>
        <row r="27">
          <cell r="B27">
            <v>7531189</v>
          </cell>
          <cell r="C27">
            <v>7531189</v>
          </cell>
        </row>
        <row r="28">
          <cell r="B28">
            <v>230987231</v>
          </cell>
          <cell r="C28">
            <v>163130832</v>
          </cell>
        </row>
        <row r="29">
          <cell r="B29">
            <v>78133435</v>
          </cell>
          <cell r="C29">
            <v>51581163</v>
          </cell>
        </row>
        <row r="30">
          <cell r="B30">
            <v>22729622</v>
          </cell>
          <cell r="C30">
            <v>13096842</v>
          </cell>
        </row>
        <row r="31">
          <cell r="B31">
            <v>2078321</v>
          </cell>
          <cell r="C31">
            <v>1578321</v>
          </cell>
        </row>
        <row r="32">
          <cell r="B32">
            <v>0</v>
          </cell>
          <cell r="C32">
            <v>0</v>
          </cell>
        </row>
        <row r="33">
          <cell r="B33">
            <v>661600</v>
          </cell>
          <cell r="C33">
            <v>661600</v>
          </cell>
        </row>
        <row r="34">
          <cell r="B34">
            <v>26670921</v>
          </cell>
          <cell r="C34">
            <v>13083467</v>
          </cell>
        </row>
        <row r="35">
          <cell r="B35">
            <v>27824491</v>
          </cell>
          <cell r="C35">
            <v>18260156</v>
          </cell>
        </row>
        <row r="36">
          <cell r="B36">
            <v>0</v>
          </cell>
          <cell r="C36">
            <v>0</v>
          </cell>
        </row>
        <row r="37">
          <cell r="B37">
            <v>72888841</v>
          </cell>
          <cell r="C37">
            <v>64869283</v>
          </cell>
        </row>
        <row r="38">
          <cell r="B38">
            <v>9700000</v>
          </cell>
          <cell r="C38">
            <v>9700000</v>
          </cell>
        </row>
        <row r="39">
          <cell r="B39">
            <v>9700000</v>
          </cell>
          <cell r="C39">
            <v>9700000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71550816</v>
          </cell>
          <cell r="C54">
            <v>33301799</v>
          </cell>
        </row>
        <row r="55">
          <cell r="B55">
            <v>51786276</v>
          </cell>
          <cell r="C55">
            <v>22289440.68</v>
          </cell>
        </row>
        <row r="56">
          <cell r="B56">
            <v>6036500</v>
          </cell>
          <cell r="C56">
            <v>3545000</v>
          </cell>
        </row>
        <row r="57">
          <cell r="B57">
            <v>9503200</v>
          </cell>
          <cell r="C57">
            <v>5503200</v>
          </cell>
        </row>
        <row r="58">
          <cell r="B58">
            <v>0</v>
          </cell>
          <cell r="C58">
            <v>0</v>
          </cell>
        </row>
        <row r="59">
          <cell r="B59">
            <v>4064640</v>
          </cell>
          <cell r="C59">
            <v>1664458.32</v>
          </cell>
        </row>
        <row r="60">
          <cell r="B60">
            <v>83700</v>
          </cell>
          <cell r="C60">
            <v>83700</v>
          </cell>
        </row>
        <row r="61">
          <cell r="B61">
            <v>0</v>
          </cell>
          <cell r="C61">
            <v>0</v>
          </cell>
        </row>
        <row r="62">
          <cell r="B62">
            <v>76500</v>
          </cell>
          <cell r="C62">
            <v>216000</v>
          </cell>
        </row>
        <row r="63">
          <cell r="B63">
            <v>0</v>
          </cell>
          <cell r="C63">
            <v>0</v>
          </cell>
        </row>
        <row r="64">
          <cell r="B64">
            <v>17205750</v>
          </cell>
          <cell r="C64">
            <v>61705750</v>
          </cell>
        </row>
        <row r="65">
          <cell r="B65">
            <v>17205750</v>
          </cell>
          <cell r="C65">
            <v>13705750</v>
          </cell>
        </row>
        <row r="66">
          <cell r="B66">
            <v>0</v>
          </cell>
          <cell r="C66">
            <v>48000000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23362434.280000001</v>
          </cell>
          <cell r="E12">
            <v>45985452.760000005</v>
          </cell>
          <cell r="F12">
            <v>34686659.800000004</v>
          </cell>
          <cell r="G12">
            <v>23311501.16</v>
          </cell>
          <cell r="H12">
            <v>47550160.169999994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174896208.17000002</v>
          </cell>
        </row>
        <row r="13">
          <cell r="D13">
            <v>19591904.920000002</v>
          </cell>
          <cell r="E13">
            <v>42236738.800000004</v>
          </cell>
          <cell r="F13">
            <v>30929904.920000002</v>
          </cell>
          <cell r="G13">
            <v>19585671.59</v>
          </cell>
          <cell r="H13">
            <v>43858427.299999997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789800</v>
          </cell>
          <cell r="E14">
            <v>759800</v>
          </cell>
          <cell r="F14">
            <v>769800</v>
          </cell>
          <cell r="G14">
            <v>749800</v>
          </cell>
          <cell r="H14">
            <v>749800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2980729.3599999994</v>
          </cell>
          <cell r="E17">
            <v>2988913.9599999995</v>
          </cell>
          <cell r="F17">
            <v>2986954.88</v>
          </cell>
          <cell r="G17">
            <v>2976029.57</v>
          </cell>
          <cell r="H17">
            <v>2941932.87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1191920.3700000001</v>
          </cell>
          <cell r="E18">
            <v>4492700.01</v>
          </cell>
          <cell r="F18">
            <v>5276179.97</v>
          </cell>
          <cell r="G18">
            <v>6483365.7799999993</v>
          </cell>
          <cell r="H18">
            <v>3922563.1100000003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1161647.3700000001</v>
          </cell>
          <cell r="E19">
            <v>651329.81000000006</v>
          </cell>
          <cell r="F19">
            <v>487657.18</v>
          </cell>
          <cell r="G19">
            <v>646161.81999999995</v>
          </cell>
          <cell r="H19">
            <v>665829.29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120763.56</v>
          </cell>
          <cell r="F20">
            <v>0</v>
          </cell>
          <cell r="G20">
            <v>0</v>
          </cell>
          <cell r="H20">
            <v>241527.12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30273</v>
          </cell>
          <cell r="E23">
            <v>3702906.64</v>
          </cell>
          <cell r="F23">
            <v>1860772.71</v>
          </cell>
          <cell r="G23">
            <v>1220083.96</v>
          </cell>
          <cell r="H23">
            <v>1937618.27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307208.44</v>
          </cell>
          <cell r="G24">
            <v>0</v>
          </cell>
          <cell r="H24">
            <v>129773.49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334185.44</v>
          </cell>
          <cell r="G25">
            <v>0</v>
          </cell>
          <cell r="H25">
            <v>419033.34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548700</v>
          </cell>
          <cell r="G26">
            <v>4617120</v>
          </cell>
          <cell r="H26">
            <v>311284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1737656.2</v>
          </cell>
          <cell r="H27">
            <v>217497.60000000001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2648656</v>
          </cell>
          <cell r="G28">
            <v>2929748.5</v>
          </cell>
          <cell r="H28">
            <v>23626521.77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234348</v>
          </cell>
          <cell r="G29">
            <v>128281</v>
          </cell>
          <cell r="H29">
            <v>4239517.62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2571090.2000000002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35984.1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160008</v>
          </cell>
          <cell r="G33">
            <v>180304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304196.92</v>
          </cell>
          <cell r="H34">
            <v>1353261.76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251563.02</v>
          </cell>
          <cell r="H35">
            <v>2225288.84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2029419.46</v>
          </cell>
          <cell r="H37">
            <v>13237363.35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1230275.5299999998</v>
          </cell>
          <cell r="F38">
            <v>3020515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1230275.5299999998</v>
          </cell>
          <cell r="F39">
            <v>3020515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94122.7</v>
          </cell>
          <cell r="G54">
            <v>0</v>
          </cell>
          <cell r="H54">
            <v>2140683.83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47984.7</v>
          </cell>
          <cell r="G55">
            <v>0</v>
          </cell>
          <cell r="H55">
            <v>1986007.07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H57">
            <v>43331.96</v>
          </cell>
          <cell r="I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D59">
            <v>0</v>
          </cell>
          <cell r="F59">
            <v>46138</v>
          </cell>
          <cell r="H59">
            <v>111344.8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1584881.39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1584881.39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79" workbookViewId="0">
      <selection activeCell="C90" sqref="C89:C90"/>
    </sheetView>
  </sheetViews>
  <sheetFormatPr baseColWidth="10" defaultRowHeight="14.5" x14ac:dyDescent="0.35"/>
  <cols>
    <col min="1" max="1" width="39.6328125" customWidth="1"/>
    <col min="2" max="2" width="20.7265625" style="9" bestFit="1" customWidth="1"/>
    <col min="3" max="3" width="22.1796875" style="9" customWidth="1"/>
    <col min="4" max="5" width="13.90625" style="9" customWidth="1"/>
    <col min="6" max="8" width="13.90625" style="9" bestFit="1" customWidth="1"/>
    <col min="9" max="9" width="6.453125" style="9" customWidth="1"/>
    <col min="10" max="10" width="5.81640625" style="9" customWidth="1"/>
    <col min="11" max="11" width="8.36328125" style="9" customWidth="1"/>
    <col min="12" max="12" width="11.7265625" style="9" customWidth="1"/>
    <col min="13" max="13" width="8.90625" style="9" customWidth="1"/>
    <col min="14" max="14" width="11.7265625" style="9" customWidth="1"/>
    <col min="15" max="15" width="10.54296875" style="9" customWidth="1"/>
    <col min="16" max="16" width="14.9062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807880837</v>
      </c>
      <c r="C9" s="19">
        <f t="shared" ref="C9:P9" si="0">C10+C16+C26+C36+C45+C52+C62+C67+C70</f>
        <v>741655176</v>
      </c>
      <c r="D9" s="19">
        <f t="shared" si="0"/>
        <v>24554354.650000002</v>
      </c>
      <c r="E9" s="19">
        <f t="shared" si="0"/>
        <v>51708428.300000004</v>
      </c>
      <c r="F9" s="19">
        <f t="shared" si="0"/>
        <v>47311014.860000007</v>
      </c>
      <c r="G9" s="19">
        <f t="shared" si="0"/>
        <v>32724615.439999998</v>
      </c>
      <c r="H9" s="19">
        <f t="shared" si="0"/>
        <v>77239928.879999995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233538342.13</v>
      </c>
    </row>
    <row r="10" spans="1:16" x14ac:dyDescent="0.35">
      <c r="A10" s="20" t="s">
        <v>23</v>
      </c>
      <c r="B10" s="21">
        <f>'[1]P1 Presupuesto Aprobado'!B12</f>
        <v>387065895</v>
      </c>
      <c r="C10" s="21">
        <f>'[1]P1 Presupuesto Aprobado'!C12</f>
        <v>394444911</v>
      </c>
      <c r="D10" s="21">
        <f>'[1]P3 Ejecucion '!D12</f>
        <v>23362434.280000001</v>
      </c>
      <c r="E10" s="21">
        <f>'[1]P3 Ejecucion '!E12</f>
        <v>45985452.760000005</v>
      </c>
      <c r="F10" s="21">
        <f>'[1]P3 Ejecucion '!F12</f>
        <v>34686659.800000004</v>
      </c>
      <c r="G10" s="21">
        <f>'[1]P3 Ejecucion '!G12</f>
        <v>23311501.16</v>
      </c>
      <c r="H10" s="21">
        <f>'[1]P3 Ejecucion '!H12</f>
        <v>47550160.169999994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174896208.17000002</v>
      </c>
    </row>
    <row r="11" spans="1:16" x14ac:dyDescent="0.35">
      <c r="A11" s="22" t="s">
        <v>24</v>
      </c>
      <c r="B11" s="23">
        <f>'[1]P1 Presupuesto Aprobado'!B13</f>
        <v>322712213</v>
      </c>
      <c r="C11" s="23">
        <f>'[1]P1 Presupuesto Aprobado'!C13</f>
        <v>320872999</v>
      </c>
      <c r="D11" s="23">
        <f>'[1]P3 Ejecucion '!D13</f>
        <v>19591904.920000002</v>
      </c>
      <c r="E11" s="23">
        <f>'[1]P3 Ejecucion '!E13</f>
        <v>42236738.800000004</v>
      </c>
      <c r="F11" s="23">
        <f>'[1]P3 Ejecucion '!F13</f>
        <v>30929904.920000002</v>
      </c>
      <c r="G11" s="23">
        <f>'[1]P3 Ejecucion '!G13</f>
        <v>19585671.59</v>
      </c>
      <c r="H11" s="23">
        <f>'[1]P3 Ejecucion '!H13</f>
        <v>43858427.299999997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156202647.53000003</v>
      </c>
    </row>
    <row r="12" spans="1:16" x14ac:dyDescent="0.35">
      <c r="A12" s="22" t="s">
        <v>25</v>
      </c>
      <c r="B12" s="23">
        <f>'[1]P1 Presupuesto Aprobado'!B14</f>
        <v>29493012</v>
      </c>
      <c r="C12" s="23">
        <f>'[1]P1 Presupuesto Aprobado'!C14</f>
        <v>36872028</v>
      </c>
      <c r="D12" s="23">
        <f>'[1]P3 Ejecucion '!D14</f>
        <v>789800</v>
      </c>
      <c r="E12" s="23">
        <f>'[1]P3 Ejecucion '!E14</f>
        <v>759800</v>
      </c>
      <c r="F12" s="23">
        <f>'[1]P3 Ejecucion '!F14</f>
        <v>769800</v>
      </c>
      <c r="G12" s="23">
        <f>'[1]P3 Ejecucion '!G14</f>
        <v>749800</v>
      </c>
      <c r="H12" s="23">
        <f>'[1]P3 Ejecucion '!H14</f>
        <v>749800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3819000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9" x14ac:dyDescent="0.35">
      <c r="A15" s="22" t="s">
        <v>28</v>
      </c>
      <c r="B15" s="23">
        <f>'[1]P1 Presupuesto Aprobado'!B17</f>
        <v>34860670</v>
      </c>
      <c r="C15" s="23">
        <f>'[1]P1 Presupuesto Aprobado'!C17</f>
        <v>36699884</v>
      </c>
      <c r="D15" s="23">
        <f>'[1]P3 Ejecucion '!D17</f>
        <v>2980729.3599999994</v>
      </c>
      <c r="E15" s="23">
        <f>'[1]P3 Ejecucion '!E17</f>
        <v>2988913.9599999995</v>
      </c>
      <c r="F15" s="23">
        <f>'[1]P3 Ejecucion '!F17</f>
        <v>2986954.88</v>
      </c>
      <c r="G15" s="23">
        <f>'[1]P3 Ejecucion '!G17</f>
        <v>2976029.57</v>
      </c>
      <c r="H15" s="23">
        <f>'[1]P3 Ejecucion '!H17</f>
        <v>2941932.87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14874560.640000001</v>
      </c>
    </row>
    <row r="16" spans="1:16" x14ac:dyDescent="0.35">
      <c r="A16" s="25" t="s">
        <v>29</v>
      </c>
      <c r="B16" s="21">
        <f>'[1]P1 Presupuesto Aprobado'!B18</f>
        <v>91371145</v>
      </c>
      <c r="C16" s="21">
        <f>'[1]P1 Presupuesto Aprobado'!C18</f>
        <v>79371884</v>
      </c>
      <c r="D16" s="21">
        <f>'[1]P3 Ejecucion '!D18</f>
        <v>1191920.3700000001</v>
      </c>
      <c r="E16" s="21">
        <f>'[1]P3 Ejecucion '!E18</f>
        <v>4492700.01</v>
      </c>
      <c r="F16" s="21">
        <f>'[1]P3 Ejecucion '!F18</f>
        <v>5276179.97</v>
      </c>
      <c r="G16" s="21">
        <f>'[1]P3 Ejecucion '!G18</f>
        <v>6483365.7799999993</v>
      </c>
      <c r="H16" s="21">
        <f>'[1]P3 Ejecucion '!H18</f>
        <v>3922563.1100000003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21366729.239999998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8659406</v>
      </c>
      <c r="D17" s="23">
        <f>'[1]P3 Ejecucion '!D19</f>
        <v>1161647.3700000001</v>
      </c>
      <c r="E17" s="23">
        <f>'[1]P3 Ejecucion '!E19</f>
        <v>651329.81000000006</v>
      </c>
      <c r="F17" s="23">
        <f>'[1]P3 Ejecucion '!F19</f>
        <v>487657.18</v>
      </c>
      <c r="G17" s="23">
        <f>'[1]P3 Ejecucion '!G19</f>
        <v>646161.81999999995</v>
      </c>
      <c r="H17" s="23">
        <f>'[1]P3 Ejecucion '!H19</f>
        <v>665829.29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3612625.47</v>
      </c>
    </row>
    <row r="18" spans="1:16" ht="29" x14ac:dyDescent="0.35">
      <c r="A18" s="22" t="s">
        <v>31</v>
      </c>
      <c r="B18" s="23">
        <f>'[1]P1 Presupuesto Aprobado'!B20</f>
        <v>2562000</v>
      </c>
      <c r="C18" s="23">
        <f>'[1]P1 Presupuesto Aprobado'!C20</f>
        <v>2562000</v>
      </c>
      <c r="D18" s="23">
        <f>'[1]P3 Ejecucion '!D20</f>
        <v>0</v>
      </c>
      <c r="E18" s="23">
        <f>'[1]P3 Ejecucion '!E20</f>
        <v>120763.56</v>
      </c>
      <c r="F18" s="23">
        <f>'[1]P3 Ejecucion '!F20</f>
        <v>0</v>
      </c>
      <c r="G18" s="23">
        <f>'[1]P3 Ejecucion '!G20</f>
        <v>0</v>
      </c>
      <c r="H18" s="23">
        <f>'[1]P3 Ejecucion '!H20</f>
        <v>241527.12</v>
      </c>
      <c r="I18" s="23">
        <f>'[1]P3 Ejecucion '!I20</f>
        <v>0</v>
      </c>
      <c r="J18" s="23">
        <f>'[1]P3 Ejecucion '!J20</f>
        <v>0</v>
      </c>
      <c r="K18" s="23">
        <f>'[1]P3 Ejecucion '!K20</f>
        <v>0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362290.68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2510937.6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94389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22498831</v>
      </c>
      <c r="C21" s="23">
        <f>'[1]P1 Presupuesto Aprobado'!C23</f>
        <v>22359331</v>
      </c>
      <c r="D21" s="23">
        <f>'[1]P3 Ejecucion '!D23</f>
        <v>30273</v>
      </c>
      <c r="E21" s="23">
        <f>'[1]P3 Ejecucion '!E23</f>
        <v>3702906.64</v>
      </c>
      <c r="F21" s="23">
        <f>'[1]P3 Ejecucion '!F23</f>
        <v>1860772.71</v>
      </c>
      <c r="G21" s="23">
        <f>'[1]P3 Ejecucion '!G23</f>
        <v>1220083.96</v>
      </c>
      <c r="H21" s="23">
        <f>'[1]P3 Ejecucion '!H23</f>
        <v>1937618.27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8751654.5800000001</v>
      </c>
    </row>
    <row r="22" spans="1:16" x14ac:dyDescent="0.35">
      <c r="A22" s="22" t="s">
        <v>35</v>
      </c>
      <c r="B22" s="23">
        <f>'[1]P1 Presupuesto Aprobado'!B24</f>
        <v>2040965</v>
      </c>
      <c r="C22" s="23">
        <f>'[1]P1 Presupuesto Aprobado'!C24</f>
        <v>2040965</v>
      </c>
      <c r="D22" s="23">
        <f>'[1]P3 Ejecucion '!D24</f>
        <v>0</v>
      </c>
      <c r="E22" s="23">
        <f>'[1]P3 Ejecucion '!E24</f>
        <v>0</v>
      </c>
      <c r="F22" s="23">
        <f>'[1]P3 Ejecucion '!F24</f>
        <v>307208.44</v>
      </c>
      <c r="G22" s="23">
        <f>'[1]P3 Ejecucion '!G24</f>
        <v>0</v>
      </c>
      <c r="H22" s="23">
        <f>'[1]P3 Ejecucion '!H24</f>
        <v>129773.49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436981.93</v>
      </c>
    </row>
    <row r="23" spans="1:16" ht="43.5" x14ac:dyDescent="0.35">
      <c r="A23" s="22" t="s">
        <v>36</v>
      </c>
      <c r="B23" s="23">
        <f>'[1]P1 Presupuesto Aprobado'!B25</f>
        <v>4929520</v>
      </c>
      <c r="C23" s="23">
        <f>'[1]P1 Presupuesto Aprobado'!C25</f>
        <v>3529520</v>
      </c>
      <c r="D23" s="23">
        <f>'[1]P3 Ejecucion '!D25</f>
        <v>0</v>
      </c>
      <c r="E23" s="23">
        <f>'[1]P3 Ejecucion '!E25</f>
        <v>0</v>
      </c>
      <c r="F23" s="23">
        <f>'[1]P3 Ejecucion '!F25</f>
        <v>334185.44</v>
      </c>
      <c r="G23" s="23">
        <f>'[1]P3 Ejecucion '!G25</f>
        <v>0</v>
      </c>
      <c r="H23" s="23">
        <f>'[1]P3 Ejecucion '!H25</f>
        <v>419033.34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753218.78</v>
      </c>
    </row>
    <row r="24" spans="1:16" ht="29" x14ac:dyDescent="0.35">
      <c r="A24" s="22" t="s">
        <v>37</v>
      </c>
      <c r="B24" s="23">
        <f>'[1]P1 Presupuesto Aprobado'!B26</f>
        <v>41528110</v>
      </c>
      <c r="C24" s="23">
        <f>'[1]P1 Presupuesto Aprobado'!C26</f>
        <v>30084146.399999999</v>
      </c>
      <c r="D24" s="23">
        <f>'[1]P3 Ejecucion '!D26</f>
        <v>0</v>
      </c>
      <c r="E24" s="23">
        <f>'[1]P3 Ejecucion '!E26</f>
        <v>17700</v>
      </c>
      <c r="F24" s="23">
        <f>'[1]P3 Ejecucion '!F26</f>
        <v>548700</v>
      </c>
      <c r="G24" s="23">
        <f>'[1]P3 Ejecucion '!G26</f>
        <v>4617120</v>
      </c>
      <c r="H24" s="23">
        <f>'[1]P3 Ejecucion '!H26</f>
        <v>311284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5494804</v>
      </c>
    </row>
    <row r="25" spans="1:16" ht="29" x14ac:dyDescent="0.35">
      <c r="A25" s="22" t="s">
        <v>38</v>
      </c>
      <c r="B25" s="23">
        <f>'[1]P1 Presupuesto Aprobado'!B27</f>
        <v>7531189</v>
      </c>
      <c r="C25" s="23">
        <f>'[1]P1 Presupuesto Aprobado'!C27</f>
        <v>7531189</v>
      </c>
      <c r="D25" s="23">
        <f>'[1]P3 Ejecucion '!D27</f>
        <v>0</v>
      </c>
      <c r="E25" s="23">
        <f>'[1]P3 Ejecucion '!E27</f>
        <v>0</v>
      </c>
      <c r="F25" s="23">
        <f>'[1]P3 Ejecucion '!F27</f>
        <v>1737656.2</v>
      </c>
      <c r="G25" s="23"/>
      <c r="H25" s="23">
        <f>'[1]P3 Ejecucion '!H27</f>
        <v>217497.60000000001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1955153.8</v>
      </c>
    </row>
    <row r="26" spans="1:16" x14ac:dyDescent="0.35">
      <c r="A26" s="25" t="s">
        <v>39</v>
      </c>
      <c r="B26" s="21">
        <f>'[1]P1 Presupuesto Aprobado'!B28</f>
        <v>230987231</v>
      </c>
      <c r="C26" s="21">
        <f>'[1]P1 Presupuesto Aprobado'!C28</f>
        <v>163130832</v>
      </c>
      <c r="D26" s="21">
        <f>'[1]P3 Ejecucion '!D28</f>
        <v>0</v>
      </c>
      <c r="E26" s="21">
        <f>'[1]P3 Ejecucion '!E28</f>
        <v>0</v>
      </c>
      <c r="F26" s="21">
        <f>'[1]P3 Ejecucion '!F28</f>
        <v>2648656</v>
      </c>
      <c r="G26" s="21">
        <f>'[1]P3 Ejecucion '!G28</f>
        <v>2929748.5</v>
      </c>
      <c r="H26" s="21">
        <f>'[1]P3 Ejecucion '!H28</f>
        <v>23626521.77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29204926.269999996</v>
      </c>
    </row>
    <row r="27" spans="1:16" ht="29" x14ac:dyDescent="0.35">
      <c r="A27" s="27" t="s">
        <v>40</v>
      </c>
      <c r="B27" s="28">
        <f>'[1]P1 Presupuesto Aprobado'!B29</f>
        <v>78133435</v>
      </c>
      <c r="C27" s="28">
        <f>'[1]P1 Presupuesto Aprobado'!C29</f>
        <v>51581163</v>
      </c>
      <c r="D27" s="28">
        <f>'[1]P3 Ejecucion '!D29</f>
        <v>0</v>
      </c>
      <c r="E27" s="28">
        <f>'[1]P3 Ejecucion '!E29</f>
        <v>0</v>
      </c>
      <c r="F27" s="28">
        <f>'[1]P3 Ejecucion '!F29</f>
        <v>234348</v>
      </c>
      <c r="G27" s="28">
        <f>'[1]P3 Ejecucion '!G29</f>
        <v>128281</v>
      </c>
      <c r="H27" s="28">
        <f>'[1]P3 Ejecucion '!H29</f>
        <v>4239517.62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4602146.62</v>
      </c>
    </row>
    <row r="28" spans="1:16" x14ac:dyDescent="0.35">
      <c r="A28" s="27" t="s">
        <v>41</v>
      </c>
      <c r="B28" s="28">
        <f>'[1]P1 Presupuesto Aprobado'!B30</f>
        <v>22729622</v>
      </c>
      <c r="C28" s="28">
        <f>'[1]P1 Presupuesto Aprobado'!C30</f>
        <v>13096842</v>
      </c>
      <c r="D28" s="28">
        <f>'[1]P3 Ejecucion '!D30</f>
        <v>0</v>
      </c>
      <c r="E28" s="28">
        <f>'[1]P3 Ejecucion '!E30</f>
        <v>0</v>
      </c>
      <c r="F28" s="28">
        <f>'[1]P3 Ejecucion '!F30</f>
        <v>0</v>
      </c>
      <c r="G28" s="28">
        <f>'[1]P3 Ejecucion '!G30</f>
        <v>0</v>
      </c>
      <c r="H28" s="28">
        <f>'[1]P3 Ejecucion '!H30</f>
        <v>2571090.2000000002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2571090.2000000002</v>
      </c>
    </row>
    <row r="29" spans="1:16" ht="29" x14ac:dyDescent="0.35">
      <c r="A29" s="27" t="s">
        <v>42</v>
      </c>
      <c r="B29" s="28">
        <f>'[1]P1 Presupuesto Aprobado'!B31</f>
        <v>2078321</v>
      </c>
      <c r="C29" s="28">
        <f>'[1]P1 Presupuesto Aprobado'!C31</f>
        <v>1578321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35984.1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35984.1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9" x14ac:dyDescent="0.35">
      <c r="A31" s="27" t="s">
        <v>44</v>
      </c>
      <c r="B31" s="28">
        <f>'[1]P1 Presupuesto Aprobado'!B33</f>
        <v>661600</v>
      </c>
      <c r="C31" s="28">
        <f>'[1]P1 Presupuesto Aprobado'!C33</f>
        <v>661600</v>
      </c>
      <c r="D31" s="28">
        <f>'[1]P3 Ejecucion '!D33</f>
        <v>0</v>
      </c>
      <c r="E31" s="28">
        <f>'[1]P3 Ejecucion '!E33</f>
        <v>0</v>
      </c>
      <c r="F31" s="28">
        <f>'[1]P3 Ejecucion '!F33</f>
        <v>160008</v>
      </c>
      <c r="G31" s="28">
        <f>'[1]P3 Ejecucion '!G33</f>
        <v>180304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340312</v>
      </c>
    </row>
    <row r="32" spans="1:16" ht="29" x14ac:dyDescent="0.35">
      <c r="A32" s="27" t="s">
        <v>45</v>
      </c>
      <c r="B32" s="28">
        <f>'[1]P1 Presupuesto Aprobado'!B34</f>
        <v>26670921</v>
      </c>
      <c r="C32" s="28">
        <f>'[1]P1 Presupuesto Aprobado'!C34</f>
        <v>13083467</v>
      </c>
      <c r="D32" s="28">
        <f>'[1]P3 Ejecucion '!D34</f>
        <v>0</v>
      </c>
      <c r="E32" s="28">
        <f>'[1]P3 Ejecucion '!E34</f>
        <v>0</v>
      </c>
      <c r="F32" s="28">
        <f>'[1]P3 Ejecucion '!F34</f>
        <v>0</v>
      </c>
      <c r="G32" s="28">
        <f>'[1]P3 Ejecucion '!G34</f>
        <v>304196.92</v>
      </c>
      <c r="H32" s="28">
        <f>'[1]P3 Ejecucion '!H34</f>
        <v>1353261.76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1657458.68</v>
      </c>
    </row>
    <row r="33" spans="1:16" ht="29" x14ac:dyDescent="0.35">
      <c r="A33" s="22" t="s">
        <v>46</v>
      </c>
      <c r="B33" s="23">
        <f>'[1]P1 Presupuesto Aprobado'!B35</f>
        <v>27824491</v>
      </c>
      <c r="C33" s="23">
        <f>'[1]P1 Presupuesto Aprobado'!C35</f>
        <v>18260156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251563.02</v>
      </c>
      <c r="H33" s="23">
        <f>'[1]P3 Ejecucion '!H35</f>
        <v>2225288.84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4731151.8599999994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72888841</v>
      </c>
      <c r="C35" s="23">
        <f>'[1]P1 Presupuesto Aprobado'!C37</f>
        <v>64869283</v>
      </c>
      <c r="D35" s="23">
        <f>'[1]P3 Ejecucion '!D37</f>
        <v>0</v>
      </c>
      <c r="E35" s="23">
        <f>'[1]P3 Ejecucion '!E37</f>
        <v>0</v>
      </c>
      <c r="F35" s="23">
        <f>'[1]P3 Ejecucion '!F37</f>
        <v>0</v>
      </c>
      <c r="G35" s="23">
        <f>'[1]P3 Ejecucion '!G37</f>
        <v>2029419.46</v>
      </c>
      <c r="H35" s="23">
        <f>'[1]P3 Ejecucion '!H37</f>
        <v>13237363.35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15266782.809999999</v>
      </c>
    </row>
    <row r="36" spans="1:16" x14ac:dyDescent="0.35">
      <c r="A36" s="25" t="s">
        <v>49</v>
      </c>
      <c r="B36" s="21">
        <f>'[1]P1 Presupuesto Aprobado'!B38</f>
        <v>9700000</v>
      </c>
      <c r="C36" s="21">
        <f>'[1]P1 Presupuesto Aprobado'!C38</f>
        <v>9700000</v>
      </c>
      <c r="D36" s="21">
        <f>'[1]P3 Ejecucion '!D38</f>
        <v>0</v>
      </c>
      <c r="E36" s="21">
        <f>'[1]P3 Ejecucion '!E38</f>
        <v>1230275.5299999998</v>
      </c>
      <c r="F36" s="21">
        <f>'[1]P3 Ejecucion '!F38</f>
        <v>3020515</v>
      </c>
      <c r="G36" s="21">
        <f>'[1]P3 Ejecucion '!G38</f>
        <v>0</v>
      </c>
      <c r="H36" s="21">
        <f>'[1]P3 Ejecucion '!H38</f>
        <v>0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4250790.5299999993</v>
      </c>
    </row>
    <row r="37" spans="1:16" ht="29" x14ac:dyDescent="0.35">
      <c r="A37" s="22" t="s">
        <v>50</v>
      </c>
      <c r="B37" s="23">
        <f>'[1]P1 Presupuesto Aprobado'!B39</f>
        <v>9700000</v>
      </c>
      <c r="C37" s="23">
        <f>'[1]P1 Presupuesto Aprobado'!C39</f>
        <v>9700000</v>
      </c>
      <c r="D37" s="23">
        <f>'[1]P3 Ejecucion '!D39</f>
        <v>0</v>
      </c>
      <c r="E37" s="23">
        <f>'[1]P3 Ejecucion '!E39</f>
        <v>1230275.5299999998</v>
      </c>
      <c r="F37" s="23">
        <f>'[1]P3 Ejecucion '!F39</f>
        <v>3020515</v>
      </c>
      <c r="G37" s="23">
        <f>'[1]P3 Ejecucion '!G39</f>
        <v>0</v>
      </c>
      <c r="H37" s="23">
        <f>'[1]P3 Ejecucion '!H39</f>
        <v>0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4250790.5299999993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ht="29" x14ac:dyDescent="0.35">
      <c r="A52" s="25" t="s">
        <v>65</v>
      </c>
      <c r="B52" s="21">
        <f>'[1]P1 Presupuesto Aprobado'!B54</f>
        <v>71550816</v>
      </c>
      <c r="C52" s="21">
        <f>'[1]P1 Presupuesto Aprobado'!C54</f>
        <v>33301799</v>
      </c>
      <c r="D52" s="21">
        <f>'[1]P3 Ejecucion '!D54</f>
        <v>0</v>
      </c>
      <c r="E52" s="21">
        <f>'[1]P3 Ejecucion '!E54</f>
        <v>0</v>
      </c>
      <c r="F52" s="21">
        <f>'[1]P3 Ejecucion '!F54</f>
        <v>94122.7</v>
      </c>
      <c r="G52" s="21">
        <f>'[1]P3 Ejecucion '!G54</f>
        <v>0</v>
      </c>
      <c r="H52" s="21">
        <f>'[1]P3 Ejecucion '!H54</f>
        <v>2140683.83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6">P53+P54+P55+P56+P57+P58+P59+P60+P61</f>
        <v>2234806.5299999998</v>
      </c>
    </row>
    <row r="53" spans="1:16" x14ac:dyDescent="0.35">
      <c r="A53" s="22" t="s">
        <v>66</v>
      </c>
      <c r="B53" s="23">
        <f>'[1]P1 Presupuesto Aprobado'!B55</f>
        <v>51786276</v>
      </c>
      <c r="C53" s="23">
        <f>'[1]P1 Presupuesto Aprobado'!C55</f>
        <v>22289440.68</v>
      </c>
      <c r="D53" s="23">
        <f>'[1]P3 Ejecucion '!D55</f>
        <v>0</v>
      </c>
      <c r="E53" s="23">
        <f>'[1]P3 Ejecucion '!E55</f>
        <v>0</v>
      </c>
      <c r="F53" s="23">
        <f>'[1]P3 Ejecucion '!F55</f>
        <v>47984.7</v>
      </c>
      <c r="G53" s="23">
        <f>'[1]P3 Ejecucion '!G55</f>
        <v>0</v>
      </c>
      <c r="H53" s="23">
        <f>'[1]P3 Ejecucion '!H55</f>
        <v>1986007.07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2033991.77</v>
      </c>
    </row>
    <row r="54" spans="1:16" ht="29" x14ac:dyDescent="0.35">
      <c r="A54" s="22" t="s">
        <v>67</v>
      </c>
      <c r="B54" s="23">
        <f>'[1]P1 Presupuesto Aprobado'!B56</f>
        <v>6036500</v>
      </c>
      <c r="C54" s="23">
        <f>'[1]P1 Presupuesto Aprobado'!C56</f>
        <v>3545000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0</v>
      </c>
    </row>
    <row r="55" spans="1:16" ht="29" x14ac:dyDescent="0.35">
      <c r="A55" s="22" t="s">
        <v>68</v>
      </c>
      <c r="B55" s="23">
        <f>'[1]P1 Presupuesto Aprobado'!B57</f>
        <v>9503200</v>
      </c>
      <c r="C55" s="23">
        <f>'[1]P1 Presupuesto Aprobado'!C57</f>
        <v>5503200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43331.96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43331.96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9" x14ac:dyDescent="0.35">
      <c r="A57" s="22" t="s">
        <v>70</v>
      </c>
      <c r="B57" s="23">
        <f>'[1]P1 Presupuesto Aprobado'!B59</f>
        <v>4064640</v>
      </c>
      <c r="C57" s="23">
        <f>'[1]P1 Presupuesto Aprobado'!C59</f>
        <v>1664458.32</v>
      </c>
      <c r="D57" s="23">
        <f>'[1]P3 Ejecucion '!D59</f>
        <v>0</v>
      </c>
      <c r="E57" s="23">
        <f>'[1]P3 Ejecucion '!E59</f>
        <v>0</v>
      </c>
      <c r="F57" s="23">
        <f>'[1]P3 Ejecucion '!F59</f>
        <v>46138</v>
      </c>
      <c r="G57" s="23">
        <f>'[1]P3 Ejecucion '!G59</f>
        <v>0</v>
      </c>
      <c r="H57" s="23">
        <f>'[1]P3 Ejecucion '!H59</f>
        <v>111344.8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157482.79999999999</v>
      </c>
    </row>
    <row r="58" spans="1:16" x14ac:dyDescent="0.35">
      <c r="A58" s="22" t="s">
        <v>71</v>
      </c>
      <c r="B58" s="23">
        <f>'[1]P1 Presupuesto Aprobado'!B60</f>
        <v>83700</v>
      </c>
      <c r="C58" s="23">
        <f>'[1]P1 Presupuesto Aprobado'!C60</f>
        <v>83700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76500</v>
      </c>
      <c r="C60" s="23">
        <f>'[1]P1 Presupuesto Aprobado'!C62</f>
        <v>216000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17205750</v>
      </c>
      <c r="C62" s="21">
        <f>'[1]P1 Presupuesto Aprobado'!C64</f>
        <v>61705750</v>
      </c>
      <c r="D62" s="21">
        <f>'[1]P3 Ejecucion '!D64</f>
        <v>0</v>
      </c>
      <c r="E62" s="21">
        <f>'[1]P3 Ejecucion '!E64</f>
        <v>0</v>
      </c>
      <c r="F62" s="21">
        <f>'[1]P3 Ejecucion '!F64</f>
        <v>1584881.39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7">P63+P64+P65+P66</f>
        <v>1584881.39</v>
      </c>
    </row>
    <row r="63" spans="1:16" x14ac:dyDescent="0.35">
      <c r="A63" s="22" t="s">
        <v>76</v>
      </c>
      <c r="B63" s="23">
        <f>'[1]P1 Presupuesto Aprobado'!B65</f>
        <v>17205750</v>
      </c>
      <c r="C63" s="23">
        <f>'[1]P1 Presupuesto Aprobado'!C65</f>
        <v>13705750</v>
      </c>
      <c r="D63" s="23">
        <f>'[1]P3 Ejecucion '!D65</f>
        <v>0</v>
      </c>
      <c r="E63" s="23">
        <f>'[1]P3 Ejecucion '!E65</f>
        <v>0</v>
      </c>
      <c r="F63" s="23">
        <f>'[1]P3 Ejecucion '!F65</f>
        <v>1584881.39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1584881.39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48000000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9">P71+P72+P73</f>
        <v>0</v>
      </c>
    </row>
    <row r="71" spans="1:16" ht="29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9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2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3">P79+P80</f>
        <v>0</v>
      </c>
    </row>
    <row r="79" spans="1:16" ht="29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ht="29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4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807880837</v>
      </c>
      <c r="C83" s="33">
        <f t="shared" ref="C83:P83" si="15">C9+C74</f>
        <v>741655176</v>
      </c>
      <c r="D83" s="33">
        <f t="shared" si="15"/>
        <v>24554354.650000002</v>
      </c>
      <c r="E83" s="33">
        <f t="shared" si="15"/>
        <v>51708428.300000004</v>
      </c>
      <c r="F83" s="33">
        <f t="shared" si="15"/>
        <v>47311014.860000007</v>
      </c>
      <c r="G83" s="33">
        <f t="shared" si="15"/>
        <v>32724615.439999998</v>
      </c>
      <c r="H83" s="33">
        <f t="shared" si="15"/>
        <v>77239928.879999995</v>
      </c>
      <c r="I83" s="33">
        <f t="shared" si="15"/>
        <v>0</v>
      </c>
      <c r="J83" s="33">
        <f t="shared" si="15"/>
        <v>0</v>
      </c>
      <c r="K83" s="33">
        <f t="shared" si="15"/>
        <v>0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233538342.13</v>
      </c>
    </row>
    <row r="84" spans="1:16" x14ac:dyDescent="0.35">
      <c r="A84" s="34" t="s">
        <v>97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 ht="18.5" x14ac:dyDescent="0.45">
      <c r="A85" s="36"/>
      <c r="B85" s="37"/>
      <c r="C85" s="38"/>
      <c r="D85" s="37"/>
      <c r="E85" s="37"/>
      <c r="F85" s="37"/>
      <c r="G85" s="37"/>
      <c r="H85" s="37"/>
      <c r="I85" s="37"/>
      <c r="J85" s="37"/>
      <c r="K85" s="37"/>
      <c r="L85" s="39"/>
      <c r="M85" s="39"/>
      <c r="N85" s="39"/>
      <c r="O85" s="39"/>
      <c r="P85" s="39"/>
    </row>
    <row r="86" spans="1:16" x14ac:dyDescent="0.35">
      <c r="A86" s="40" t="s">
        <v>98</v>
      </c>
      <c r="B86" s="41"/>
      <c r="C86" s="41"/>
      <c r="D86" s="41"/>
      <c r="E86" s="41"/>
      <c r="F86" s="41"/>
      <c r="G86" s="41"/>
      <c r="H86" s="41"/>
      <c r="I86" s="42"/>
      <c r="J86" s="42"/>
      <c r="K86" s="42"/>
      <c r="L86" s="42"/>
      <c r="M86" s="42"/>
      <c r="N86" s="42"/>
      <c r="O86" s="42"/>
      <c r="P86" s="41"/>
    </row>
    <row r="87" spans="1:16" x14ac:dyDescent="0.35">
      <c r="A87" s="43" t="s">
        <v>99</v>
      </c>
      <c r="B87" s="44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 x14ac:dyDescent="0.35">
      <c r="A88" s="43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x14ac:dyDescent="0.35">
      <c r="A89" s="43" t="s">
        <v>101</v>
      </c>
      <c r="B89" s="44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x14ac:dyDescent="0.35">
      <c r="A90" s="43" t="s">
        <v>102</v>
      </c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x14ac:dyDescent="0.35">
      <c r="A91" s="45" t="s">
        <v>103</v>
      </c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x14ac:dyDescent="0.35">
      <c r="A92" s="45" t="s">
        <v>104</v>
      </c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x14ac:dyDescent="0.35">
      <c r="A93" s="46" t="s">
        <v>105</v>
      </c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x14ac:dyDescent="0.35">
      <c r="A94" s="46"/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ht="15" thickBot="1" x14ac:dyDescent="0.4">
      <c r="A95" s="47" t="s">
        <v>106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ht="24.5" thickBot="1" x14ac:dyDescent="0.4">
      <c r="A96" s="49" t="s">
        <v>107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ht="37" thickBot="1" x14ac:dyDescent="0.4">
      <c r="A97" s="50" t="s">
        <v>108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85" thickBot="1" x14ac:dyDescent="0.4">
      <c r="A98" s="51" t="s">
        <v>109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35">
      <c r="A99" s="52"/>
      <c r="B99" s="53"/>
      <c r="C99" s="53"/>
      <c r="D99" s="54"/>
      <c r="E99" s="54"/>
      <c r="F99" s="54"/>
      <c r="G99" s="54"/>
      <c r="H99" s="54"/>
      <c r="I99" s="54"/>
      <c r="J99" s="54"/>
      <c r="K99" s="54"/>
      <c r="L99" s="53"/>
      <c r="M99" s="55"/>
      <c r="N99" s="55"/>
      <c r="O99" s="55"/>
      <c r="P99" s="56"/>
    </row>
    <row r="100" spans="1:16" x14ac:dyDescent="0.35">
      <c r="A100" s="52"/>
      <c r="B100" s="53"/>
      <c r="C100" s="53"/>
      <c r="D100" s="54"/>
      <c r="E100" s="54"/>
      <c r="F100" s="54"/>
      <c r="G100" s="54"/>
      <c r="H100" s="54"/>
      <c r="I100" s="54"/>
      <c r="J100" s="54"/>
      <c r="K100" s="54"/>
      <c r="L100" s="53"/>
      <c r="M100" s="55"/>
      <c r="N100" s="55"/>
      <c r="O100" s="55"/>
      <c r="P100" s="56"/>
    </row>
    <row r="101" spans="1:16" x14ac:dyDescent="0.35">
      <c r="A101" s="52"/>
      <c r="B101" s="53"/>
      <c r="C101" s="53"/>
      <c r="D101" s="54"/>
      <c r="E101" s="54"/>
      <c r="F101" s="54"/>
      <c r="G101" s="54"/>
      <c r="H101" s="54"/>
      <c r="I101" s="54"/>
      <c r="J101" s="54"/>
      <c r="K101" s="54"/>
      <c r="L101" s="53"/>
      <c r="M101" s="55"/>
      <c r="N101" s="55"/>
      <c r="O101" s="55"/>
      <c r="P101" s="56"/>
    </row>
    <row r="102" spans="1:16" x14ac:dyDescent="0.35">
      <c r="A102" s="57" t="s">
        <v>110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5"/>
      <c r="N102" s="55"/>
      <c r="O102" s="55"/>
      <c r="P102" s="56"/>
    </row>
    <row r="103" spans="1:16" x14ac:dyDescent="0.35">
      <c r="A103" s="58" t="s">
        <v>111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5"/>
      <c r="N103" s="55"/>
      <c r="O103" s="55"/>
      <c r="P103" s="56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2024-06-03T15:18:48Z</dcterms:created>
  <dcterms:modified xsi:type="dcterms:W3CDTF">2024-06-03T15:20:05Z</dcterms:modified>
</cp:coreProperties>
</file>